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ĐTC\ĐTC\Năm 2026\Kỳ họp giữa năm 2026\ĐTC\"/>
    </mc:Choice>
  </mc:AlternateContent>
  <xr:revisionPtr revIDLastSave="0" documentId="13_ncr:1_{5A92DC7A-7FA4-4B72-AEC6-182B33D3FA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 01- ĐTC năm 2026 (NQ) (2)" sheetId="28" r:id="rId1"/>
    <sheet name="Sheet1" sheetId="13" r:id="rId2"/>
  </sheets>
  <definedNames>
    <definedName name="_xlnm._FilterDatabase" localSheetId="0" hidden="1">'PL 01- ĐTC năm 2026 (NQ) (2)'!$A$9:$AU$49</definedName>
    <definedName name="danhsach2" localSheetId="0">#REF!</definedName>
    <definedName name="danhsach2" localSheetId="1">#REF!</definedName>
    <definedName name="_xlnm.Print_Titles" localSheetId="0">'PL 01- ĐTC năm 2026 (NQ) (2)'!$6:$8</definedName>
    <definedName name="_xlnm.Print_Area" localSheetId="0">'PL 01- ĐTC năm 2026 (NQ) (2)'!$A$1:$AV$74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11" i="28" l="1"/>
  <c r="AT11" i="28"/>
  <c r="AT12" i="28"/>
  <c r="AT27" i="28"/>
  <c r="AU10" i="28" l="1"/>
  <c r="AU27" i="28"/>
  <c r="AU26" i="28"/>
  <c r="AU12" i="28"/>
  <c r="AU11" i="28"/>
  <c r="AT16" i="28" l="1"/>
  <c r="AT14" i="28"/>
  <c r="AU74" i="28" l="1"/>
  <c r="AU73" i="28" s="1"/>
  <c r="AQ73" i="28"/>
  <c r="AR73" i="28"/>
  <c r="AS73" i="28"/>
  <c r="AT73" i="28"/>
  <c r="AU71" i="28"/>
  <c r="AQ70" i="28"/>
  <c r="AQ69" i="28" s="1"/>
  <c r="AQ65" i="28" s="1"/>
  <c r="AR70" i="28"/>
  <c r="AS70" i="28"/>
  <c r="AT70" i="28"/>
  <c r="AU70" i="28"/>
  <c r="AR69" i="28"/>
  <c r="AS69" i="28"/>
  <c r="AS65" i="28" s="1"/>
  <c r="AT69" i="28"/>
  <c r="AU69" i="28"/>
  <c r="AR65" i="28"/>
  <c r="AU68" i="28"/>
  <c r="AU67" i="28"/>
  <c r="AQ66" i="28"/>
  <c r="AR66" i="28"/>
  <c r="AS66" i="28"/>
  <c r="AT66" i="28"/>
  <c r="AU66" i="28"/>
  <c r="AU64" i="28"/>
  <c r="AQ63" i="28"/>
  <c r="AR63" i="28"/>
  <c r="AS63" i="28"/>
  <c r="AT63" i="28"/>
  <c r="AT53" i="28" s="1"/>
  <c r="AU63" i="28"/>
  <c r="AU61" i="28"/>
  <c r="AQ60" i="28"/>
  <c r="AR60" i="28"/>
  <c r="AS60" i="28"/>
  <c r="AT60" i="28"/>
  <c r="AU60" i="28"/>
  <c r="AQ59" i="28"/>
  <c r="AR59" i="28"/>
  <c r="AS59" i="28"/>
  <c r="AT59" i="28"/>
  <c r="AU59" i="28"/>
  <c r="AU58" i="28"/>
  <c r="AU57" i="28"/>
  <c r="AU56" i="28"/>
  <c r="AU55" i="28"/>
  <c r="AQ54" i="28"/>
  <c r="AR54" i="28"/>
  <c r="AS54" i="28"/>
  <c r="AT54" i="28"/>
  <c r="AU54" i="28"/>
  <c r="AR53" i="28"/>
  <c r="AS53" i="28"/>
  <c r="AU52" i="28"/>
  <c r="AU51" i="28"/>
  <c r="AU50" i="28"/>
  <c r="AU47" i="28"/>
  <c r="AU46" i="28"/>
  <c r="AU45" i="28" s="1"/>
  <c r="AU43" i="28"/>
  <c r="AU44" i="28"/>
  <c r="AU41" i="28"/>
  <c r="AU42" i="28"/>
  <c r="AU31" i="28"/>
  <c r="AU32" i="28"/>
  <c r="AU34" i="28"/>
  <c r="AU36" i="28"/>
  <c r="AU37" i="28"/>
  <c r="AU38" i="28"/>
  <c r="AU39" i="28"/>
  <c r="AU28" i="28"/>
  <c r="AU19" i="28"/>
  <c r="AU21" i="28"/>
  <c r="AU22" i="28"/>
  <c r="AU23" i="28"/>
  <c r="AU24" i="28"/>
  <c r="AU13" i="28"/>
  <c r="AT52" i="28"/>
  <c r="AT51" i="28"/>
  <c r="AT50" i="28" s="1"/>
  <c r="AR50" i="28"/>
  <c r="AS50" i="28"/>
  <c r="AT49" i="28"/>
  <c r="AT48" i="28"/>
  <c r="AS47" i="28"/>
  <c r="AT47" i="28"/>
  <c r="AT46" i="28"/>
  <c r="AS45" i="28"/>
  <c r="AT45" i="28"/>
  <c r="AT43" i="28"/>
  <c r="AT44" i="28"/>
  <c r="AT42" i="28"/>
  <c r="AT41" i="28" s="1"/>
  <c r="AS41" i="28"/>
  <c r="AS26" i="28" s="1"/>
  <c r="AT29" i="28"/>
  <c r="AT30" i="28"/>
  <c r="AT31" i="28"/>
  <c r="AT32" i="28"/>
  <c r="AT33" i="28"/>
  <c r="AT34" i="28"/>
  <c r="AT35" i="28"/>
  <c r="AT36" i="28"/>
  <c r="AT37" i="28"/>
  <c r="AT38" i="28"/>
  <c r="AT39" i="28"/>
  <c r="AT40" i="28"/>
  <c r="AT28" i="28"/>
  <c r="AS27" i="28"/>
  <c r="AT15" i="28"/>
  <c r="AT17" i="28"/>
  <c r="AT18" i="28"/>
  <c r="AT19" i="28"/>
  <c r="AT20" i="28"/>
  <c r="AT21" i="28"/>
  <c r="AT22" i="28"/>
  <c r="AT23" i="28"/>
  <c r="AT24" i="28"/>
  <c r="AT25" i="28"/>
  <c r="AT13" i="28"/>
  <c r="AS12" i="28"/>
  <c r="AQ50" i="28"/>
  <c r="AQ47" i="28"/>
  <c r="AR47" i="28"/>
  <c r="AQ45" i="28"/>
  <c r="AR45" i="28"/>
  <c r="AQ41" i="28"/>
  <c r="AQ26" i="28" s="1"/>
  <c r="AQ11" i="28" s="1"/>
  <c r="AR41" i="28"/>
  <c r="AQ27" i="28"/>
  <c r="AR27" i="28"/>
  <c r="AR26" i="28" s="1"/>
  <c r="AR12" i="28"/>
  <c r="AQ12" i="28"/>
  <c r="AP71" i="28"/>
  <c r="AP73" i="28"/>
  <c r="AO73" i="28"/>
  <c r="AN73" i="28"/>
  <c r="AM73" i="28"/>
  <c r="AL73" i="28"/>
  <c r="AK73" i="28"/>
  <c r="AJ73" i="28"/>
  <c r="AI73" i="28"/>
  <c r="AH73" i="28"/>
  <c r="AG73" i="28"/>
  <c r="AF73" i="28"/>
  <c r="AE73" i="28"/>
  <c r="AD73" i="28"/>
  <c r="AC73" i="28"/>
  <c r="AB73" i="28"/>
  <c r="AA73" i="28"/>
  <c r="Z73" i="28"/>
  <c r="Y73" i="28"/>
  <c r="X73" i="28"/>
  <c r="W73" i="28"/>
  <c r="V73" i="28"/>
  <c r="U73" i="28"/>
  <c r="T73" i="28"/>
  <c r="S73" i="28"/>
  <c r="R73" i="28"/>
  <c r="Q73" i="28"/>
  <c r="P73" i="28"/>
  <c r="O73" i="28"/>
  <c r="N73" i="28"/>
  <c r="M73" i="28"/>
  <c r="L73" i="28"/>
  <c r="K73" i="28"/>
  <c r="J73" i="28"/>
  <c r="I73" i="28"/>
  <c r="W71" i="28"/>
  <c r="W70" i="28" s="1"/>
  <c r="W69" i="28" s="1"/>
  <c r="W65" i="28" s="1"/>
  <c r="I71" i="28"/>
  <c r="AP70" i="28"/>
  <c r="AP69" i="28" s="1"/>
  <c r="AP65" i="28" s="1"/>
  <c r="AO70" i="28"/>
  <c r="AN70" i="28"/>
  <c r="AM70" i="28"/>
  <c r="AL70" i="28"/>
  <c r="AK70" i="28"/>
  <c r="AK69" i="28" s="1"/>
  <c r="AJ70" i="28"/>
  <c r="AJ69" i="28" s="1"/>
  <c r="AI70" i="28"/>
  <c r="AI69" i="28" s="1"/>
  <c r="AI65" i="28" s="1"/>
  <c r="AH70" i="28"/>
  <c r="AH69" i="28" s="1"/>
  <c r="AG70" i="28"/>
  <c r="AG69" i="28" s="1"/>
  <c r="AG65" i="28" s="1"/>
  <c r="AF70" i="28"/>
  <c r="AF69" i="28" s="1"/>
  <c r="AE70" i="28"/>
  <c r="AE69" i="28" s="1"/>
  <c r="AD70" i="28"/>
  <c r="AC70" i="28"/>
  <c r="AB70" i="28"/>
  <c r="AA70" i="28"/>
  <c r="Z70" i="28"/>
  <c r="Y70" i="28"/>
  <c r="Y69" i="28" s="1"/>
  <c r="X70" i="28"/>
  <c r="X69" i="28" s="1"/>
  <c r="V70" i="28"/>
  <c r="V69" i="28" s="1"/>
  <c r="U70" i="28"/>
  <c r="U69" i="28" s="1"/>
  <c r="T70" i="28"/>
  <c r="T69" i="28" s="1"/>
  <c r="S70" i="28"/>
  <c r="S69" i="28" s="1"/>
  <c r="R70" i="28"/>
  <c r="Q70" i="28"/>
  <c r="P70" i="28"/>
  <c r="O70" i="28"/>
  <c r="N70" i="28"/>
  <c r="M70" i="28"/>
  <c r="M69" i="28" s="1"/>
  <c r="L70" i="28"/>
  <c r="L69" i="28" s="1"/>
  <c r="K70" i="28"/>
  <c r="K69" i="28" s="1"/>
  <c r="K65" i="28" s="1"/>
  <c r="J70" i="28"/>
  <c r="J69" i="28" s="1"/>
  <c r="J65" i="28" s="1"/>
  <c r="I70" i="28"/>
  <c r="I69" i="28" s="1"/>
  <c r="AO69" i="28"/>
  <c r="AN69" i="28"/>
  <c r="AM69" i="28"/>
  <c r="AL69" i="28"/>
  <c r="AD69" i="28"/>
  <c r="AC69" i="28"/>
  <c r="AB69" i="28"/>
  <c r="AA69" i="28"/>
  <c r="Z69" i="28"/>
  <c r="R69" i="28"/>
  <c r="Q69" i="28"/>
  <c r="P69" i="28"/>
  <c r="O69" i="28"/>
  <c r="N69" i="28"/>
  <c r="N65" i="28" s="1"/>
  <c r="I68" i="28"/>
  <c r="AI67" i="28"/>
  <c r="AI66" i="28" s="1"/>
  <c r="AH67" i="28"/>
  <c r="AG67" i="28"/>
  <c r="AG66" i="28" s="1"/>
  <c r="AE67" i="28"/>
  <c r="AE66" i="28" s="1"/>
  <c r="AE65" i="28" s="1"/>
  <c r="AB67" i="28"/>
  <c r="Y67" i="28"/>
  <c r="U67" i="28"/>
  <c r="U66" i="28" s="1"/>
  <c r="N67" i="28"/>
  <c r="I67" i="28"/>
  <c r="I66" i="28" s="1"/>
  <c r="I65" i="28" s="1"/>
  <c r="AP66" i="28"/>
  <c r="AO66" i="28"/>
  <c r="AO65" i="28" s="1"/>
  <c r="AN66" i="28"/>
  <c r="AM66" i="28"/>
  <c r="AM65" i="28" s="1"/>
  <c r="AL66" i="28"/>
  <c r="AL65" i="28" s="1"/>
  <c r="AK66" i="28"/>
  <c r="AK65" i="28" s="1"/>
  <c r="AJ66" i="28"/>
  <c r="AJ65" i="28" s="1"/>
  <c r="AF66" i="28"/>
  <c r="AD66" i="28"/>
  <c r="AD65" i="28" s="1"/>
  <c r="AC66" i="28"/>
  <c r="AC65" i="28" s="1"/>
  <c r="AB66" i="28"/>
  <c r="AB65" i="28" s="1"/>
  <c r="AA66" i="28"/>
  <c r="AA65" i="28" s="1"/>
  <c r="Z66" i="28"/>
  <c r="Z65" i="28" s="1"/>
  <c r="Y66" i="28"/>
  <c r="Y65" i="28" s="1"/>
  <c r="X66" i="28"/>
  <c r="W66" i="28"/>
  <c r="V66" i="28"/>
  <c r="T66" i="28"/>
  <c r="S66" i="28"/>
  <c r="P66" i="28"/>
  <c r="O66" i="28"/>
  <c r="N66" i="28"/>
  <c r="M66" i="28"/>
  <c r="M65" i="28" s="1"/>
  <c r="M10" i="28" s="1"/>
  <c r="L66" i="28"/>
  <c r="L65" i="28" s="1"/>
  <c r="K66" i="28"/>
  <c r="J66" i="28"/>
  <c r="X65" i="28"/>
  <c r="V65" i="28"/>
  <c r="U65" i="28"/>
  <c r="AG64" i="28"/>
  <c r="AE64" i="28"/>
  <c r="AB64" i="28"/>
  <c r="Y64" i="28"/>
  <c r="W64" i="28"/>
  <c r="W63" i="28" s="1"/>
  <c r="U64" i="28"/>
  <c r="R64" i="28"/>
  <c r="AI64" i="28" s="1"/>
  <c r="Q64" i="28"/>
  <c r="N64" i="28"/>
  <c r="N63" i="28" s="1"/>
  <c r="I64" i="28"/>
  <c r="I63" i="28" s="1"/>
  <c r="AP63" i="28"/>
  <c r="AO63" i="28"/>
  <c r="AN63" i="28"/>
  <c r="AM63" i="28"/>
  <c r="AL63" i="28"/>
  <c r="AK63" i="28"/>
  <c r="AJ63" i="28"/>
  <c r="AG63" i="28"/>
  <c r="AF63" i="28"/>
  <c r="AE63" i="28"/>
  <c r="AD63" i="28"/>
  <c r="AC63" i="28"/>
  <c r="AB63" i="28"/>
  <c r="AA63" i="28"/>
  <c r="Z63" i="28"/>
  <c r="Y63" i="28"/>
  <c r="X63" i="28"/>
  <c r="V63" i="28"/>
  <c r="U63" i="28"/>
  <c r="T63" i="28"/>
  <c r="S63" i="28"/>
  <c r="R63" i="28"/>
  <c r="Q63" i="28"/>
  <c r="P63" i="28"/>
  <c r="O63" i="28"/>
  <c r="M63" i="28"/>
  <c r="L63" i="28"/>
  <c r="K63" i="28"/>
  <c r="J63" i="28"/>
  <c r="I61" i="28"/>
  <c r="I60" i="28" s="1"/>
  <c r="I59" i="28" s="1"/>
  <c r="AP60" i="28"/>
  <c r="AP59" i="28" s="1"/>
  <c r="AO60" i="28"/>
  <c r="AO59" i="28" s="1"/>
  <c r="AO53" i="28" s="1"/>
  <c r="AN60" i="28"/>
  <c r="AN59" i="28" s="1"/>
  <c r="AN53" i="28" s="1"/>
  <c r="AM60" i="28"/>
  <c r="AL60" i="28"/>
  <c r="AK60" i="28"/>
  <c r="AJ60" i="28"/>
  <c r="AI60" i="28"/>
  <c r="AH60" i="28"/>
  <c r="AG60" i="28"/>
  <c r="AG59" i="28" s="1"/>
  <c r="AF60" i="28"/>
  <c r="AF59" i="28" s="1"/>
  <c r="AE60" i="28"/>
  <c r="AE59" i="28" s="1"/>
  <c r="AD60" i="28"/>
  <c r="AD59" i="28" s="1"/>
  <c r="AC60" i="28"/>
  <c r="AC59" i="28" s="1"/>
  <c r="AC53" i="28" s="1"/>
  <c r="AB60" i="28"/>
  <c r="AB59" i="28" s="1"/>
  <c r="AB53" i="28" s="1"/>
  <c r="AA60" i="28"/>
  <c r="Z60" i="28"/>
  <c r="Y60" i="28"/>
  <c r="X60" i="28"/>
  <c r="W60" i="28"/>
  <c r="V60" i="28"/>
  <c r="U60" i="28"/>
  <c r="U59" i="28" s="1"/>
  <c r="T60" i="28"/>
  <c r="T59" i="28" s="1"/>
  <c r="S60" i="28"/>
  <c r="S59" i="28" s="1"/>
  <c r="R60" i="28"/>
  <c r="R59" i="28" s="1"/>
  <c r="Q60" i="28"/>
  <c r="P60" i="28"/>
  <c r="O60" i="28"/>
  <c r="N60" i="28"/>
  <c r="M60" i="28"/>
  <c r="L60" i="28"/>
  <c r="K60" i="28"/>
  <c r="J60" i="28"/>
  <c r="AM59" i="28"/>
  <c r="AM53" i="28" s="1"/>
  <c r="AL59" i="28"/>
  <c r="AL53" i="28" s="1"/>
  <c r="AK59" i="28"/>
  <c r="AJ59" i="28"/>
  <c r="AI59" i="28"/>
  <c r="AH59" i="28"/>
  <c r="AA59" i="28"/>
  <c r="Z59" i="28"/>
  <c r="Y59" i="28"/>
  <c r="Y53" i="28" s="1"/>
  <c r="X59" i="28"/>
  <c r="X53" i="28" s="1"/>
  <c r="W59" i="28"/>
  <c r="V59" i="28"/>
  <c r="Q59" i="28"/>
  <c r="P59" i="28"/>
  <c r="P53" i="28" s="1"/>
  <c r="O59" i="28"/>
  <c r="N59" i="28"/>
  <c r="M59" i="28"/>
  <c r="L59" i="28"/>
  <c r="K59" i="28"/>
  <c r="J59" i="28"/>
  <c r="I58" i="28"/>
  <c r="AP57" i="28"/>
  <c r="AP54" i="28" s="1"/>
  <c r="AP53" i="28" s="1"/>
  <c r="I57" i="28"/>
  <c r="AX55" i="28"/>
  <c r="I56" i="28"/>
  <c r="AE55" i="28"/>
  <c r="AD55" i="28"/>
  <c r="AB55" i="28" s="1"/>
  <c r="AB54" i="28" s="1"/>
  <c r="AC55" i="28"/>
  <c r="AA55" i="28"/>
  <c r="Z55" i="28"/>
  <c r="Y55" i="28"/>
  <c r="X55" i="28"/>
  <c r="W55" i="28"/>
  <c r="W54" i="28" s="1"/>
  <c r="W53" i="28" s="1"/>
  <c r="U55" i="28"/>
  <c r="U54" i="28" s="1"/>
  <c r="U53" i="28" s="1"/>
  <c r="S55" i="28"/>
  <c r="S54" i="28" s="1"/>
  <c r="S53" i="28" s="1"/>
  <c r="Q55" i="28"/>
  <c r="Q54" i="28" s="1"/>
  <c r="Q53" i="28" s="1"/>
  <c r="AO54" i="28"/>
  <c r="AN54" i="28"/>
  <c r="AM54" i="28"/>
  <c r="AL54" i="28"/>
  <c r="AK54" i="28"/>
  <c r="AJ54" i="28"/>
  <c r="AG54" i="28"/>
  <c r="AG53" i="28" s="1"/>
  <c r="AF54" i="28"/>
  <c r="AE54" i="28"/>
  <c r="AE53" i="28" s="1"/>
  <c r="AD54" i="28"/>
  <c r="AD53" i="28" s="1"/>
  <c r="AC54" i="28"/>
  <c r="AA54" i="28"/>
  <c r="Z54" i="28"/>
  <c r="Y54" i="28"/>
  <c r="X54" i="28"/>
  <c r="V54" i="28"/>
  <c r="V53" i="28" s="1"/>
  <c r="T54" i="28"/>
  <c r="R54" i="28"/>
  <c r="R53" i="28" s="1"/>
  <c r="P54" i="28"/>
  <c r="M54" i="28"/>
  <c r="L54" i="28"/>
  <c r="AA53" i="28"/>
  <c r="Z53" i="28"/>
  <c r="M53" i="28"/>
  <c r="L53" i="28"/>
  <c r="AI52" i="28"/>
  <c r="AH52" i="28" s="1"/>
  <c r="R52" i="28" s="1"/>
  <c r="Q52" i="28" s="1"/>
  <c r="AG52" i="28"/>
  <c r="AE52" i="28"/>
  <c r="AB52" i="28"/>
  <c r="Y52" i="28"/>
  <c r="U52" i="28"/>
  <c r="N52" i="28"/>
  <c r="I52" i="28"/>
  <c r="AP51" i="28"/>
  <c r="AI51" i="28"/>
  <c r="AH51" i="28" s="1"/>
  <c r="R51" i="28" s="1"/>
  <c r="AG51" i="28"/>
  <c r="AB51" i="28"/>
  <c r="Y51" i="28"/>
  <c r="Y50" i="28" s="1"/>
  <c r="U51" i="28"/>
  <c r="U50" i="28" s="1"/>
  <c r="N51" i="28"/>
  <c r="I51" i="28"/>
  <c r="AP50" i="28"/>
  <c r="AO50" i="28"/>
  <c r="AN50" i="28"/>
  <c r="AM50" i="28"/>
  <c r="AL50" i="28"/>
  <c r="AK50" i="28"/>
  <c r="AJ50" i="28"/>
  <c r="AI50" i="28"/>
  <c r="AG50" i="28"/>
  <c r="AD50" i="28"/>
  <c r="AC50" i="28"/>
  <c r="AB50" i="28"/>
  <c r="AA50" i="28"/>
  <c r="Z50" i="28"/>
  <c r="X50" i="28"/>
  <c r="W50" i="28"/>
  <c r="V50" i="28"/>
  <c r="T50" i="28"/>
  <c r="S50" i="28"/>
  <c r="P50" i="28"/>
  <c r="O50" i="28"/>
  <c r="M50" i="28"/>
  <c r="L50" i="28"/>
  <c r="K50" i="28"/>
  <c r="J50" i="28"/>
  <c r="I50" i="28"/>
  <c r="AP49" i="28"/>
  <c r="AP47" i="28" s="1"/>
  <c r="AP11" i="28" s="1"/>
  <c r="AI49" i="28"/>
  <c r="AH49" i="28" s="1"/>
  <c r="R49" i="28" s="1"/>
  <c r="Q49" i="28" s="1"/>
  <c r="AG49" i="28"/>
  <c r="AE49" i="28"/>
  <c r="AB49" i="28"/>
  <c r="Y49" i="28"/>
  <c r="U49" i="28"/>
  <c r="N49" i="28"/>
  <c r="I49" i="28"/>
  <c r="AI48" i="28"/>
  <c r="AH48" i="28"/>
  <c r="AG48" i="28"/>
  <c r="AG47" i="28" s="1"/>
  <c r="AB48" i="28"/>
  <c r="AB47" i="28" s="1"/>
  <c r="Y48" i="28"/>
  <c r="U48" i="28"/>
  <c r="N48" i="28"/>
  <c r="I48" i="28"/>
  <c r="AO47" i="28"/>
  <c r="AN47" i="28"/>
  <c r="AM47" i="28"/>
  <c r="AL47" i="28"/>
  <c r="AK47" i="28"/>
  <c r="AJ47" i="28"/>
  <c r="AD47" i="28"/>
  <c r="AC47" i="28"/>
  <c r="AA47" i="28"/>
  <c r="Z47" i="28"/>
  <c r="Y47" i="28"/>
  <c r="X47" i="28"/>
  <c r="W47" i="28"/>
  <c r="V47" i="28"/>
  <c r="U47" i="28"/>
  <c r="T47" i="28"/>
  <c r="S47" i="28"/>
  <c r="P47" i="28"/>
  <c r="O47" i="28"/>
  <c r="O11" i="28" s="1"/>
  <c r="N47" i="28"/>
  <c r="M47" i="28"/>
  <c r="L47" i="28"/>
  <c r="K47" i="28"/>
  <c r="J47" i="28"/>
  <c r="AI46" i="28"/>
  <c r="AH46" i="28" s="1"/>
  <c r="AG46" i="28"/>
  <c r="AF46" i="28"/>
  <c r="AE46" i="28"/>
  <c r="AB46" i="28"/>
  <c r="AB45" i="28" s="1"/>
  <c r="Y46" i="28"/>
  <c r="Y45" i="28" s="1"/>
  <c r="U46" i="28"/>
  <c r="U45" i="28" s="1"/>
  <c r="Q46" i="28"/>
  <c r="Q45" i="28" s="1"/>
  <c r="N46" i="28"/>
  <c r="N45" i="28" s="1"/>
  <c r="I46" i="28"/>
  <c r="AP45" i="28"/>
  <c r="AO45" i="28"/>
  <c r="AN45" i="28"/>
  <c r="AM45" i="28"/>
  <c r="AL45" i="28"/>
  <c r="AK45" i="28"/>
  <c r="AJ45" i="28"/>
  <c r="AI45" i="28"/>
  <c r="AH45" i="28"/>
  <c r="AG45" i="28"/>
  <c r="AF45" i="28"/>
  <c r="AE45" i="28"/>
  <c r="AD45" i="28"/>
  <c r="AC45" i="28"/>
  <c r="AA45" i="28"/>
  <c r="Z45" i="28"/>
  <c r="X45" i="28"/>
  <c r="W45" i="28"/>
  <c r="V45" i="28"/>
  <c r="T45" i="28"/>
  <c r="S45" i="28"/>
  <c r="R45" i="28"/>
  <c r="P45" i="28"/>
  <c r="O45" i="28"/>
  <c r="M45" i="28"/>
  <c r="L45" i="28"/>
  <c r="K45" i="28"/>
  <c r="J45" i="28"/>
  <c r="I45" i="28"/>
  <c r="AI44" i="28"/>
  <c r="AH44" i="28"/>
  <c r="R44" i="28" s="1"/>
  <c r="Q44" i="28" s="1"/>
  <c r="AG44" i="28"/>
  <c r="AE44" i="28"/>
  <c r="AB44" i="28"/>
  <c r="Y44" i="28"/>
  <c r="U44" i="28"/>
  <c r="N44" i="28"/>
  <c r="I44" i="28"/>
  <c r="AI43" i="28"/>
  <c r="AH43" i="28"/>
  <c r="R43" i="28" s="1"/>
  <c r="Q43" i="28" s="1"/>
  <c r="AG43" i="28"/>
  <c r="AE43" i="28" s="1"/>
  <c r="AB43" i="28"/>
  <c r="Y43" i="28"/>
  <c r="U43" i="28"/>
  <c r="N43" i="28"/>
  <c r="I43" i="28"/>
  <c r="I41" i="28" s="1"/>
  <c r="AG42" i="28"/>
  <c r="AE42" i="28"/>
  <c r="AB42" i="28"/>
  <c r="AB41" i="28" s="1"/>
  <c r="Y42" i="28"/>
  <c r="W42" i="28"/>
  <c r="AI42" i="28" s="1"/>
  <c r="U42" i="28"/>
  <c r="N42" i="28"/>
  <c r="I42" i="28"/>
  <c r="AP41" i="28"/>
  <c r="AO41" i="28"/>
  <c r="AN41" i="28"/>
  <c r="AM41" i="28"/>
  <c r="AL41" i="28"/>
  <c r="AK41" i="28"/>
  <c r="AJ41" i="28"/>
  <c r="AF41" i="28"/>
  <c r="AD41" i="28"/>
  <c r="AC41" i="28"/>
  <c r="AA41" i="28"/>
  <c r="Z41" i="28"/>
  <c r="Z26" i="28" s="1"/>
  <c r="Z11" i="28" s="1"/>
  <c r="Y41" i="28"/>
  <c r="X41" i="28"/>
  <c r="W41" i="28"/>
  <c r="V41" i="28"/>
  <c r="U41" i="28"/>
  <c r="T41" i="28"/>
  <c r="S41" i="28"/>
  <c r="P41" i="28"/>
  <c r="O41" i="28"/>
  <c r="M41" i="28"/>
  <c r="L41" i="28"/>
  <c r="L26" i="28" s="1"/>
  <c r="L11" i="28" s="1"/>
  <c r="K41" i="28"/>
  <c r="K26" i="28" s="1"/>
  <c r="K11" i="28" s="1"/>
  <c r="J41" i="28"/>
  <c r="J26" i="28" s="1"/>
  <c r="I40" i="28"/>
  <c r="V39" i="28"/>
  <c r="J39" i="28"/>
  <c r="I39" i="28"/>
  <c r="I38" i="28"/>
  <c r="W37" i="28"/>
  <c r="I37" i="28"/>
  <c r="W36" i="28"/>
  <c r="I35" i="28"/>
  <c r="AB34" i="28"/>
  <c r="Y34" i="28"/>
  <c r="W34" i="28"/>
  <c r="AI34" i="28" s="1"/>
  <c r="AH34" i="28" s="1"/>
  <c r="U34" i="28"/>
  <c r="Q34" i="28"/>
  <c r="N34" i="28"/>
  <c r="I34" i="28"/>
  <c r="AI33" i="28"/>
  <c r="AH33" i="28"/>
  <c r="AG33" i="28"/>
  <c r="AB33" i="28"/>
  <c r="Y33" i="28"/>
  <c r="U33" i="28"/>
  <c r="R33" i="28"/>
  <c r="AF33" i="28" s="1"/>
  <c r="AE33" i="28" s="1"/>
  <c r="N33" i="28"/>
  <c r="I33" i="28"/>
  <c r="AI32" i="28"/>
  <c r="AH32" i="28"/>
  <c r="AG32" i="28"/>
  <c r="AE32" i="28"/>
  <c r="AB32" i="28"/>
  <c r="Y32" i="28"/>
  <c r="U32" i="28"/>
  <c r="R32" i="28"/>
  <c r="Q32" i="28"/>
  <c r="N32" i="28"/>
  <c r="I32" i="28"/>
  <c r="AI31" i="28"/>
  <c r="AH31" i="28" s="1"/>
  <c r="AG31" i="28"/>
  <c r="AE31" i="28" s="1"/>
  <c r="AB31" i="28"/>
  <c r="Y31" i="28"/>
  <c r="U31" i="28"/>
  <c r="R31" i="28"/>
  <c r="Q31" i="28"/>
  <c r="N31" i="28"/>
  <c r="I31" i="28"/>
  <c r="AI30" i="28"/>
  <c r="AH30" i="28" s="1"/>
  <c r="R30" i="28" s="1"/>
  <c r="Q30" i="28" s="1"/>
  <c r="AG30" i="28"/>
  <c r="AE30" i="28"/>
  <c r="AB30" i="28"/>
  <c r="Y30" i="28"/>
  <c r="U30" i="28"/>
  <c r="N30" i="28"/>
  <c r="I30" i="28"/>
  <c r="AI29" i="28"/>
  <c r="AH29" i="28"/>
  <c r="R29" i="28" s="1"/>
  <c r="AG29" i="28"/>
  <c r="AG27" i="28" s="1"/>
  <c r="AB29" i="28"/>
  <c r="Y29" i="28"/>
  <c r="U29" i="28"/>
  <c r="N29" i="28"/>
  <c r="I29" i="28"/>
  <c r="I27" i="28" s="1"/>
  <c r="I26" i="28" s="1"/>
  <c r="AG28" i="28"/>
  <c r="AE28" i="28"/>
  <c r="AB28" i="28"/>
  <c r="Y28" i="28"/>
  <c r="W28" i="28"/>
  <c r="N28" i="28"/>
  <c r="I28" i="28"/>
  <c r="AP27" i="28"/>
  <c r="AO27" i="28"/>
  <c r="AN27" i="28"/>
  <c r="AM27" i="28"/>
  <c r="AL27" i="28"/>
  <c r="AK27" i="28"/>
  <c r="AK26" i="28" s="1"/>
  <c r="AJ27" i="28"/>
  <c r="AJ26" i="28" s="1"/>
  <c r="AD27" i="28"/>
  <c r="AD26" i="28" s="1"/>
  <c r="AC27" i="28"/>
  <c r="AA27" i="28"/>
  <c r="Z27" i="28"/>
  <c r="X27" i="28"/>
  <c r="V27" i="28"/>
  <c r="V26" i="28" s="1"/>
  <c r="T27" i="28"/>
  <c r="T26" i="28" s="1"/>
  <c r="S27" i="28"/>
  <c r="S26" i="28" s="1"/>
  <c r="P27" i="28"/>
  <c r="P26" i="28" s="1"/>
  <c r="P11" i="28" s="1"/>
  <c r="O27" i="28"/>
  <c r="M27" i="28"/>
  <c r="L27" i="28"/>
  <c r="K27" i="28"/>
  <c r="J27" i="28"/>
  <c r="AP26" i="28"/>
  <c r="AO26" i="28"/>
  <c r="AN26" i="28"/>
  <c r="AM26" i="28"/>
  <c r="AL26" i="28"/>
  <c r="AC26" i="28"/>
  <c r="AA26" i="28"/>
  <c r="AA11" i="28" s="1"/>
  <c r="AA10" i="28" s="1"/>
  <c r="X26" i="28"/>
  <c r="O26" i="28"/>
  <c r="M26" i="28"/>
  <c r="I25" i="28"/>
  <c r="I12" i="28" s="1"/>
  <c r="I24" i="28"/>
  <c r="W23" i="28"/>
  <c r="I23" i="28"/>
  <c r="I22" i="28"/>
  <c r="I21" i="28"/>
  <c r="I20" i="28"/>
  <c r="I19" i="28"/>
  <c r="I18" i="28"/>
  <c r="AI17" i="28"/>
  <c r="AH17" i="28"/>
  <c r="R17" i="28" s="1"/>
  <c r="AG17" i="28"/>
  <c r="AB17" i="28"/>
  <c r="Y17" i="28"/>
  <c r="U17" i="28"/>
  <c r="N17" i="28"/>
  <c r="I17" i="28"/>
  <c r="AI16" i="28"/>
  <c r="AH16" i="28"/>
  <c r="R16" i="28" s="1"/>
  <c r="Q16" i="28" s="1"/>
  <c r="AG16" i="28"/>
  <c r="AE16" i="28"/>
  <c r="AB16" i="28"/>
  <c r="Y16" i="28"/>
  <c r="U16" i="28"/>
  <c r="N16" i="28"/>
  <c r="I16" i="28"/>
  <c r="AI15" i="28"/>
  <c r="AH15" i="28"/>
  <c r="R15" i="28" s="1"/>
  <c r="Q15" i="28" s="1"/>
  <c r="AG15" i="28"/>
  <c r="AE15" i="28" s="1"/>
  <c r="AB15" i="28"/>
  <c r="Y15" i="28"/>
  <c r="U15" i="28"/>
  <c r="N15" i="28"/>
  <c r="I15" i="28"/>
  <c r="AI14" i="28"/>
  <c r="AH14" i="28"/>
  <c r="AG14" i="28"/>
  <c r="AG12" i="28" s="1"/>
  <c r="AB14" i="28"/>
  <c r="Y14" i="28"/>
  <c r="U14" i="28"/>
  <c r="R14" i="28"/>
  <c r="AF14" i="28" s="1"/>
  <c r="Q14" i="28"/>
  <c r="N14" i="28"/>
  <c r="I14" i="28"/>
  <c r="AI13" i="28"/>
  <c r="AH13" i="28"/>
  <c r="AG13" i="28"/>
  <c r="AE13" i="28"/>
  <c r="AB13" i="28"/>
  <c r="Y13" i="28"/>
  <c r="U13" i="28"/>
  <c r="U12" i="28" s="1"/>
  <c r="R13" i="28"/>
  <c r="R12" i="28" s="1"/>
  <c r="N13" i="28"/>
  <c r="N12" i="28" s="1"/>
  <c r="I13" i="28"/>
  <c r="AP12" i="28"/>
  <c r="AO12" i="28"/>
  <c r="AN12" i="28"/>
  <c r="AN11" i="28" s="1"/>
  <c r="AM12" i="28"/>
  <c r="AM11" i="28" s="1"/>
  <c r="AL12" i="28"/>
  <c r="AL11" i="28" s="1"/>
  <c r="AK12" i="28"/>
  <c r="AK11" i="28" s="1"/>
  <c r="AJ12" i="28"/>
  <c r="AJ11" i="28" s="1"/>
  <c r="AI12" i="28"/>
  <c r="AD12" i="28"/>
  <c r="AC12" i="28"/>
  <c r="AA12" i="28"/>
  <c r="Z12" i="28"/>
  <c r="X12" i="28"/>
  <c r="W12" i="28"/>
  <c r="V12" i="28"/>
  <c r="T12" i="28"/>
  <c r="S12" i="28"/>
  <c r="S11" i="28" s="1"/>
  <c r="P12" i="28"/>
  <c r="O12" i="28"/>
  <c r="M12" i="28"/>
  <c r="L12" i="28"/>
  <c r="K12" i="28"/>
  <c r="J12" i="28"/>
  <c r="AO11" i="28"/>
  <c r="AD11" i="28"/>
  <c r="AD10" i="28" s="1"/>
  <c r="AC11" i="28"/>
  <c r="AC10" i="28" s="1"/>
  <c r="M11" i="28"/>
  <c r="AZ9" i="28"/>
  <c r="AR11" i="28" l="1"/>
  <c r="AR10" i="28" s="1"/>
  <c r="AU65" i="28"/>
  <c r="AT65" i="28"/>
  <c r="AQ53" i="28"/>
  <c r="AU53" i="28"/>
  <c r="AQ10" i="28"/>
  <c r="AS10" i="28"/>
  <c r="AT26" i="28"/>
  <c r="L10" i="28"/>
  <c r="AF51" i="28"/>
  <c r="Q51" i="28"/>
  <c r="Q50" i="28" s="1"/>
  <c r="R50" i="28"/>
  <c r="Z10" i="28"/>
  <c r="I11" i="28"/>
  <c r="S10" i="28"/>
  <c r="AF29" i="28"/>
  <c r="Q29" i="28"/>
  <c r="Y12" i="28"/>
  <c r="AI28" i="28"/>
  <c r="AI27" i="28" s="1"/>
  <c r="AI26" i="28" s="1"/>
  <c r="AI11" i="28" s="1"/>
  <c r="U28" i="28"/>
  <c r="U27" i="28" s="1"/>
  <c r="U26" i="28" s="1"/>
  <c r="U11" i="28" s="1"/>
  <c r="U10" i="28" s="1"/>
  <c r="AF53" i="28"/>
  <c r="AO10" i="28"/>
  <c r="AL10" i="28"/>
  <c r="Y27" i="28"/>
  <c r="Y26" i="28" s="1"/>
  <c r="AI47" i="28"/>
  <c r="W11" i="28"/>
  <c r="W10" i="28" s="1"/>
  <c r="AB27" i="28"/>
  <c r="AB26" i="28" s="1"/>
  <c r="AJ53" i="28"/>
  <c r="AJ10" i="28" s="1"/>
  <c r="X11" i="28"/>
  <c r="X10" i="28" s="1"/>
  <c r="AK53" i="28"/>
  <c r="AK10" i="28" s="1"/>
  <c r="O65" i="28"/>
  <c r="J11" i="28"/>
  <c r="AF17" i="28"/>
  <c r="AE17" i="28" s="1"/>
  <c r="Q17" i="28"/>
  <c r="AF65" i="28"/>
  <c r="S65" i="28"/>
  <c r="I47" i="28"/>
  <c r="T65" i="28"/>
  <c r="N50" i="28"/>
  <c r="R67" i="28"/>
  <c r="AH66" i="28"/>
  <c r="AH65" i="28" s="1"/>
  <c r="W27" i="28"/>
  <c r="W26" i="28" s="1"/>
  <c r="T11" i="28"/>
  <c r="AH47" i="28"/>
  <c r="R48" i="28"/>
  <c r="V11" i="28"/>
  <c r="V10" i="28" s="1"/>
  <c r="AB12" i="28"/>
  <c r="T53" i="28"/>
  <c r="AM10" i="28"/>
  <c r="AN10" i="28"/>
  <c r="AG41" i="28"/>
  <c r="AG26" i="28" s="1"/>
  <c r="AG11" i="28" s="1"/>
  <c r="AG10" i="28" s="1"/>
  <c r="P65" i="28"/>
  <c r="P10" i="28" s="1"/>
  <c r="N27" i="28"/>
  <c r="AE41" i="28"/>
  <c r="AH12" i="28"/>
  <c r="Q13" i="28"/>
  <c r="Q33" i="28"/>
  <c r="N41" i="28"/>
  <c r="AH50" i="28"/>
  <c r="K55" i="28"/>
  <c r="AN65" i="28"/>
  <c r="AP10" i="28"/>
  <c r="AI63" i="28"/>
  <c r="AH64" i="28"/>
  <c r="AH63" i="28" s="1"/>
  <c r="AF50" i="28"/>
  <c r="AE51" i="28"/>
  <c r="AE50" i="28" s="1"/>
  <c r="AI41" i="28"/>
  <c r="AH42" i="28"/>
  <c r="AF27" i="28"/>
  <c r="AF26" i="28" s="1"/>
  <c r="AE29" i="28"/>
  <c r="AE27" i="28" s="1"/>
  <c r="AE26" i="28" s="1"/>
  <c r="AE14" i="28"/>
  <c r="AT10" i="28" l="1"/>
  <c r="K54" i="28"/>
  <c r="K53" i="28" s="1"/>
  <c r="K10" i="28" s="1"/>
  <c r="J55" i="28"/>
  <c r="AB11" i="28"/>
  <c r="AB10" i="28" s="1"/>
  <c r="AF48" i="28"/>
  <c r="Q48" i="28"/>
  <c r="Q47" i="28" s="1"/>
  <c r="R47" i="28"/>
  <c r="Q12" i="28"/>
  <c r="AE12" i="28"/>
  <c r="Y11" i="28"/>
  <c r="Y10" i="28" s="1"/>
  <c r="AH28" i="28"/>
  <c r="R28" i="28" s="1"/>
  <c r="N26" i="28"/>
  <c r="N11" i="28" s="1"/>
  <c r="T10" i="28"/>
  <c r="AF12" i="28"/>
  <c r="Q67" i="28"/>
  <c r="Q66" i="28" s="1"/>
  <c r="Q65" i="28" s="1"/>
  <c r="R66" i="28"/>
  <c r="R65" i="28" s="1"/>
  <c r="AH41" i="28"/>
  <c r="R42" i="28"/>
  <c r="AH27" i="28"/>
  <c r="AH26" i="28" s="1"/>
  <c r="AH11" i="28" s="1"/>
  <c r="AF47" i="28" l="1"/>
  <c r="AE48" i="28"/>
  <c r="AE47" i="28" s="1"/>
  <c r="AE11" i="28" s="1"/>
  <c r="AE10" i="28" s="1"/>
  <c r="AF11" i="28"/>
  <c r="AF10" i="28" s="1"/>
  <c r="I55" i="28"/>
  <c r="I54" i="28" s="1"/>
  <c r="I53" i="28" s="1"/>
  <c r="I10" i="28" s="1"/>
  <c r="J54" i="28"/>
  <c r="J53" i="28" s="1"/>
  <c r="J10" i="28" s="1"/>
  <c r="AI55" i="28"/>
  <c r="O55" i="28"/>
  <c r="R41" i="28"/>
  <c r="Q42" i="28"/>
  <c r="Q41" i="28" s="1"/>
  <c r="R27" i="28"/>
  <c r="R26" i="28" s="1"/>
  <c r="R11" i="28" s="1"/>
  <c r="R10" i="28" s="1"/>
  <c r="Q28" i="28"/>
  <c r="Q27" i="28" s="1"/>
  <c r="O54" i="28" l="1"/>
  <c r="O53" i="28" s="1"/>
  <c r="O10" i="28" s="1"/>
  <c r="N55" i="28"/>
  <c r="N54" i="28" s="1"/>
  <c r="N53" i="28" s="1"/>
  <c r="N10" i="28" s="1"/>
  <c r="AI54" i="28"/>
  <c r="AI53" i="28" s="1"/>
  <c r="AI10" i="28" s="1"/>
  <c r="AH55" i="28"/>
  <c r="AH54" i="28" s="1"/>
  <c r="AH53" i="28" s="1"/>
  <c r="AH10" i="28" s="1"/>
  <c r="Q26" i="28"/>
  <c r="Q11" i="28" s="1"/>
  <c r="Q10" i="28" s="1"/>
</calcChain>
</file>

<file path=xl/sharedStrings.xml><?xml version="1.0" encoding="utf-8"?>
<sst xmlns="http://schemas.openxmlformats.org/spreadsheetml/2006/main" count="356" uniqueCount="186">
  <si>
    <t>TT</t>
  </si>
  <si>
    <t>Danh mục dự án</t>
  </si>
  <si>
    <t>Địa điểm XD</t>
  </si>
  <si>
    <t>Khởi công</t>
  </si>
  <si>
    <t xml:space="preserve">Hoàn thành </t>
  </si>
  <si>
    <t xml:space="preserve">Mã số dự án </t>
  </si>
  <si>
    <t>Ghi chú</t>
  </si>
  <si>
    <t>Số quyết định; ngày, tháng, năm ban hành</t>
  </si>
  <si>
    <t xml:space="preserve">TMĐT </t>
  </si>
  <si>
    <t>Tổng số</t>
  </si>
  <si>
    <t>I</t>
  </si>
  <si>
    <t>II</t>
  </si>
  <si>
    <t>Trong đó</t>
  </si>
  <si>
    <t>III</t>
  </si>
  <si>
    <t>KH vốn còn thiếu so với TMĐT hoặc giá trị quyết toán</t>
  </si>
  <si>
    <t>Xã Quảng Lưu</t>
  </si>
  <si>
    <t>2024</t>
  </si>
  <si>
    <t>2025</t>
  </si>
  <si>
    <t>2014</t>
  </si>
  <si>
    <t>Tuyến đường GT Phù Lưu đi xã Q.Tiến</t>
  </si>
  <si>
    <t>7448347</t>
  </si>
  <si>
    <t>Tuyến đường LT thôn Tam đa xã Q.Lưu</t>
  </si>
  <si>
    <t>7388432</t>
  </si>
  <si>
    <t>Tuyến đường liên thôn thôn Phù Lưu xã Q.Lưu</t>
  </si>
  <si>
    <t>7381562</t>
  </si>
  <si>
    <t>Trạm y tế xã Quảng Lưu; HM: Cổng, hàng rào và khuôn viên</t>
  </si>
  <si>
    <t>7417423</t>
  </si>
  <si>
    <t>7361615</t>
  </si>
  <si>
    <t>1956/UBND ngày 26/06/12</t>
  </si>
  <si>
    <t>1140/UBND ngày 22/05/09</t>
  </si>
  <si>
    <t>Bê tông hóa tuyến đường xóm 1 Tam Đa đi xóm 4 Tam Đa</t>
  </si>
  <si>
    <t>7571491</t>
  </si>
  <si>
    <t>Xây dựng 1,5km kênh mương Hồ Khe Dẻ</t>
  </si>
  <si>
    <t>7572516</t>
  </si>
  <si>
    <t>3292/QĐ-UBND ngày 22 / 06 / 2016</t>
  </si>
  <si>
    <t>Xây dựng bê tông 1,0 km kênh Hồ Nước Sốt</t>
  </si>
  <si>
    <t>7572509</t>
  </si>
  <si>
    <t>3290/QĐ-UBND ngày 22/06/2016</t>
  </si>
  <si>
    <t>Bê tông hóa tuyến đường xóm 2 thôn Vân Tiền</t>
  </si>
  <si>
    <t>7571490</t>
  </si>
  <si>
    <t>3105/QĐ-UBND ngày 03/6/2016</t>
  </si>
  <si>
    <t>Khu hành chính nhà hiệu bộ phòng chức năng trường THCS Quảng Lưu ( GĐ 1)</t>
  </si>
  <si>
    <t>7571493</t>
  </si>
  <si>
    <t>3231/QĐ-UBND ngày 20/6/2016</t>
  </si>
  <si>
    <t>Hệ thống kênh mương nội đồng Hồ Vân Tiền</t>
  </si>
  <si>
    <t>7572518</t>
  </si>
  <si>
    <t>3291/QĐ-UBND ngày 22/6/2016</t>
  </si>
  <si>
    <t>Hàng rào trường tiểu học số 2 Quảng Lưu</t>
  </si>
  <si>
    <t>7553382</t>
  </si>
  <si>
    <t>118/QĐ-UBND ngày 21/12/2015</t>
  </si>
  <si>
    <t>Xây dựng 02 phòng học Trường Mâm non xã Quảng Lưu</t>
  </si>
  <si>
    <t>7585919</t>
  </si>
  <si>
    <t>3935/QĐ-UBND ngày 19/08/2016</t>
  </si>
  <si>
    <t>Cứng hóa đường GTNT theo quy hoạch nông thôn mới thôn Phù Lưu xã Quảng Lưu</t>
  </si>
  <si>
    <t>7572511</t>
  </si>
  <si>
    <t>3341/QĐ-UBND ngày 27/06/2016</t>
  </si>
  <si>
    <t>Xã hội hoá di tích lịch sử Nguyễn Hàm Ninh HM: Khuôn Viên bãi đậu xe và nhà nghĩ dừng chân</t>
  </si>
  <si>
    <t>7585924</t>
  </si>
  <si>
    <t>4654/QĐ-UBND ngày 28/10/2016</t>
  </si>
  <si>
    <t>Xây dựng, sữa chữa nghĩa trang liệt sĩ xã Quảng Lưu</t>
  </si>
  <si>
    <t>7578928</t>
  </si>
  <si>
    <t>3611/QĐ-UBND huyện ngày 25/07/2016</t>
  </si>
  <si>
    <t>XD khuôn viên, đường đi, sân bê tông, ga ra trường THCS Quảng Lưu</t>
  </si>
  <si>
    <t>QĐ 2372/QĐ- UBND ngày 28/9/2017</t>
  </si>
  <si>
    <t>UBND xã Quảng Thạch</t>
  </si>
  <si>
    <t>A</t>
  </si>
  <si>
    <t>Xây dựng nhà lớp học 2 tầng 8 phòng học bộ môn Trường Tiểu học Quảng Lưu</t>
  </si>
  <si>
    <t>B</t>
  </si>
  <si>
    <t>Xây dựng Nhà văn hóa thôn Vân Tiền xã Quảng Lưu</t>
  </si>
  <si>
    <t>156/QĐ-UBND ngày 16/09/2024</t>
  </si>
  <si>
    <t>Quy hoạch chi tiết xây dựng Trường THCS xã Quảng Lưu</t>
  </si>
  <si>
    <t>Trường Mầm Non Quảng Lưu HM: Hàng rào</t>
  </si>
  <si>
    <t>Xây dựng nhà vệ sinh trường THCS xã Quảng Lưu</t>
  </si>
  <si>
    <t>Ngân sách huyện</t>
  </si>
  <si>
    <t>Ngân sách xã</t>
  </si>
  <si>
    <t>Trong đó</t>
  </si>
  <si>
    <t>Lũy kế giải ngân KH ĐTC năm 2025</t>
  </si>
  <si>
    <t>Kế hoạch vốn đã bố trí ĐTC năm 2025</t>
  </si>
  <si>
    <t>QĐ số 3865/QĐ-UBND ngày 04/09/2021</t>
  </si>
  <si>
    <t>QĐ số 1998/QĐ-UBND ngày 17/8/2010</t>
  </si>
  <si>
    <t xml:space="preserve">TỔNG CỘNG </t>
  </si>
  <si>
    <t>Kiên cố hóa đường GTNT thôn 4 xã Quảng Thạch</t>
  </si>
  <si>
    <t>2017</t>
  </si>
  <si>
    <t>08/QĐUBND
 ngày 19/01/2021</t>
  </si>
  <si>
    <t xml:space="preserve">Tổng số </t>
  </si>
  <si>
    <t>Đơn vị QLDA</t>
  </si>
  <si>
    <t>Giá trị Quyết toán dự án hoàn thành</t>
  </si>
  <si>
    <t>Giá trị khối lượng thực hiện đã được nghiệm thu</t>
  </si>
  <si>
    <t>Lũy kế vốn bố trí vốn</t>
  </si>
  <si>
    <t>Vốn chưa giải ngân</t>
  </si>
  <si>
    <t>Xây lắp</t>
  </si>
  <si>
    <t>Tr/đó</t>
  </si>
  <si>
    <t>Danh mục hồ sơ còn thiếu</t>
  </si>
  <si>
    <t>Đơn vị thực hiện (XL, TK, QLDA, GS)</t>
  </si>
  <si>
    <t>Số Quyết định phê duyệt dự toán</t>
  </si>
  <si>
    <t>Tình hình thanh tra, kiểm toán, hậu kiểm</t>
  </si>
  <si>
    <t>4987/UBND ngày 21/12/2012</t>
  </si>
  <si>
    <t>QĐ 723/UBND ngày 11/03/14</t>
  </si>
  <si>
    <t>QĐ 101/UBND ngày 21/06/13</t>
  </si>
  <si>
    <t>QĐ 1994/UBND ngày 23/07/2013</t>
  </si>
  <si>
    <t>QĐ số 421/QĐ-UBND ngày 02/3/2010</t>
  </si>
  <si>
    <t>NQ 12/NQ - HĐND ngày 
25/10/2022</t>
  </si>
  <si>
    <t>Kế hoạch ĐTC năm 2026</t>
  </si>
  <si>
    <t>Chủ đầu tư</t>
  </si>
  <si>
    <t>UBND xã Trung Thuần</t>
  </si>
  <si>
    <t>Lũy kế bố trí vốn đến hết năm 2025 (NSX)</t>
  </si>
  <si>
    <t>Đã quyết toán hoàn thành</t>
  </si>
  <si>
    <t>Đang triển khai thi công</t>
  </si>
  <si>
    <t>C</t>
  </si>
  <si>
    <t>CTMTQG xây dựng NTM</t>
  </si>
  <si>
    <t>ĐVT: Triệu đồng.</t>
  </si>
  <si>
    <t>Quyết định CTĐT/ NQ phê duyệt CTĐT</t>
  </si>
  <si>
    <t>XD khuôn viên điểm trường Mầm Non Tam Đa</t>
  </si>
  <si>
    <t>QĐ 81/UBND ngày 31/10/2019</t>
  </si>
  <si>
    <t xml:space="preserve"> Trường tiểu học Quảng Lưu Hạng mục xây lại hàng rào, cổng, khuôn viên và tu sửa cơ sở vật chất khác</t>
  </si>
  <si>
    <t>QĐ số 21/QĐ UBND xã ngày 22/2/2018</t>
  </si>
  <si>
    <t xml:space="preserve"> Xây dựng nhà 2 tầng 6 phòng Trường THCS Quảng Lưu năm 2018</t>
  </si>
  <si>
    <t>QĐ số 20/ QĐ UBND xã ngày 22/02/2018</t>
  </si>
  <si>
    <t>Bếp ăn bán trú, nhà vệ sinh cho giáo viên khu vực mới Trường MN Q.Lưu</t>
  </si>
  <si>
    <t>QĐ 1406/QĐ-UBND ngày 04/07/2018</t>
  </si>
  <si>
    <t>Đường nối đường liên xã Quảng Lưu- Quảng Tiến và đường vào khu căn cứ quân sự khu vực Khe Do</t>
  </si>
  <si>
    <t>QĐ số 1650/QĐUBND ngày 31/7/2018</t>
  </si>
  <si>
    <t>Xây dựng nâng cấp tầng 2 nhà hiệu bộ Trường THCS Quảng Lưu</t>
  </si>
  <si>
    <t>2501/QĐ-UBND ngày 31/10/2019</t>
  </si>
  <si>
    <t>Xây dựng 3 phòng chức năng Trường THCS Quảng Lưu</t>
  </si>
  <si>
    <t>2500/QĐ-UBND ngày 31/10/2019</t>
  </si>
  <si>
    <t>Quy hoạch chi tiết trường Mầm Non khu vực thôn Tam Đa</t>
  </si>
  <si>
    <t>QĐ số 3068/QĐ-UBND ngày 24/12/2019</t>
  </si>
  <si>
    <t>Xây dựng nhà hiệu bộ khu vực trung tâm, Trường Tiểu học Quảng Tiến</t>
  </si>
  <si>
    <t>Xã Quảng Tiến</t>
  </si>
  <si>
    <t>7703520</t>
  </si>
  <si>
    <t>224, 2513/QĐ-UBND ngày 27/01/2011 - 16/08/2011</t>
  </si>
  <si>
    <t>Cổng, hàng rào trường Mầm non khu vực lẻ thôn Hà Tiến.</t>
  </si>
  <si>
    <t>7752608</t>
  </si>
  <si>
    <t>QĐ số 34/QĐ-UBND ngày 20/04/2019</t>
  </si>
  <si>
    <t>Khắc phục tuyến đường giao thông xóm 9 thôn Hà Tiến xã Quảng Tiến</t>
  </si>
  <si>
    <t>7899015</t>
  </si>
  <si>
    <t>QĐ số 304/QĐ-UBND ngày 02/06/2021</t>
  </si>
  <si>
    <t>Nâng cấp tuyến đường nội đồng thôn Hà Tiến</t>
  </si>
  <si>
    <t>QĐ số 49/QĐ-UBND ngày 31/07/2019</t>
  </si>
  <si>
    <t>Đường nội đồng thôn Hà Tiến</t>
  </si>
  <si>
    <t>QĐ số 59/QĐ-UBND ngày 9/7/2020</t>
  </si>
  <si>
    <t>Đường đi lối lại vườn hoa cây cảnh trường tiểu học khu vực trung tâm</t>
  </si>
  <si>
    <t xml:space="preserve">Xây dựng bếp ăn bán trú Trường MN Trung tâm </t>
  </si>
  <si>
    <t>2019</t>
  </si>
  <si>
    <t>2022</t>
  </si>
  <si>
    <t>23/QĐ-UBND ngày 7/3/2019</t>
  </si>
  <si>
    <t xml:space="preserve"> XD sân lát gạch sân vận động Trường TH </t>
  </si>
  <si>
    <t>2020</t>
  </si>
  <si>
    <t>09/QĐ-UBND ngày 12/2/2020</t>
  </si>
  <si>
    <t>Đường vào vùng sản xuất từ cửa anh Đại đến trại anh công xã Quảng Thạch</t>
  </si>
  <si>
    <t>2018</t>
  </si>
  <si>
    <t>3887/QĐ-UBND ngày 2/8/2016</t>
  </si>
  <si>
    <t>Nâng cấp mở rộng đường liên xã từ thôn Tam Đa, xã Quảng Lưu đi Tỉnh lộ 22B</t>
  </si>
  <si>
    <t>3781/QĐ-UBND ngày 31/10/2018</t>
  </si>
  <si>
    <t xml:space="preserve">Sửa chữa công trình đường GTLT xóm 1 thôn Phù Lưu xã Quảng Lưu </t>
  </si>
  <si>
    <t>NQ 09/NQ - HĐND ngày 
17/3/2021</t>
  </si>
  <si>
    <t>Kế hoạch vốn NSX 2021-2025</t>
  </si>
  <si>
    <t>IV</t>
  </si>
  <si>
    <t>Quy hoạch chung xây dựng xã Quảng Tiến, huyện Quảng Trạch, tỉnh Quảng Bình</t>
  </si>
  <si>
    <t>a</t>
  </si>
  <si>
    <t>Lĩnh vực giáo dục - đào tạo và dạy nghề</t>
  </si>
  <si>
    <t>Giao thông</t>
  </si>
  <si>
    <t>b</t>
  </si>
  <si>
    <t>Lĩnh vực hoạt động kinh tế</t>
  </si>
  <si>
    <t xml:space="preserve"> Giao thông</t>
  </si>
  <si>
    <t>Lĩnh vực Văn hóa thông tin</t>
  </si>
  <si>
    <t>Lĩnh vực hoạt động của cơ quan quản lý nhà nước, đảng, đoàn thể</t>
  </si>
  <si>
    <t>Lĩnh vực đảm bảo xã hội</t>
  </si>
  <si>
    <t>Lĩnh vực Đầu tư khác</t>
  </si>
  <si>
    <t>Nâng cấp khuôn viên nhà bảo vệ chợ; HM: Tường rào, khuôn viên, hệ thống thoát nước, nhà bảo vệ</t>
  </si>
  <si>
    <t>Nguồn tiền thu cấp quyền sử dụng đất</t>
  </si>
  <si>
    <t>V</t>
  </si>
  <si>
    <t>Nguồn chuyển nguồn từ năm 2025 sang năm 2026 (Từ nguồn tiền đất năm 2025)</t>
  </si>
  <si>
    <t>Nông nghiệp, lâm nghiệp, thủy lợi, thủy sản</t>
  </si>
  <si>
    <t>Nguồn vốn tập trung</t>
  </si>
  <si>
    <t>PHỤ LỤC: 01</t>
  </si>
  <si>
    <t>Lũy kế số vốn đã phân bổ ĐTC năm 2026</t>
  </si>
  <si>
    <t>Lũy kế đã giải ngân ĐTC năm 2026</t>
  </si>
  <si>
    <t>Số vốn ĐTC năm 2026 chưa giải ngân</t>
  </si>
  <si>
    <t>GIẢI NGÂN VỐN KẾ HOẠCH ĐẦU TƯ CÔNG NĂM 2026 (NGUỒN NGÂN SÁCH XÃ QUẢN LÝ )</t>
  </si>
  <si>
    <t xml:space="preserve">(Kèm theo Báo cáo số:           /UBND  ngày           tháng          năm 2026 của UBND xã Trung Thuần) </t>
  </si>
  <si>
    <t>Số vốn ĐTC năm 2026 còn thiếu so với kế hoạch</t>
  </si>
  <si>
    <t>Đã quyết toán hoàn thành. Đã hết nhiệm vụ chi</t>
  </si>
  <si>
    <t>Đã hết nhiệm vụ chi. Đã quyết toán hoàn thành</t>
  </si>
  <si>
    <t>Nguồn vốn thanh toán không phù hợp. Đã quyết toán hoàn thành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</si>
</sst>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 * #,##0_)\ _₫_ ;_ * \(#,##0\)\ _₫_ ;_ * &quot;-&quot;??_)\ _₫_ ;_ @_ "/>
    <numFmt numFmtId="167" formatCode="#,##0.0"/>
    <numFmt numFmtId="168" formatCode="#,##0.000"/>
  </numFmts>
  <fonts count="2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name val="VNtimes new roman"/>
      <family val="2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sz val="11"/>
      <color theme="1"/>
      <name val="Calibri"/>
      <family val="2"/>
      <charset val="163"/>
      <scheme val="minor"/>
    </font>
    <font>
      <sz val="12"/>
      <name val=".VnTime"/>
      <family val="2"/>
    </font>
    <font>
      <sz val="11"/>
      <color theme="1"/>
      <name val="Times New Roman"/>
      <family val="2"/>
    </font>
    <font>
      <b/>
      <sz val="13"/>
      <name val="Times New Roman"/>
      <family val="1"/>
    </font>
    <font>
      <b/>
      <sz val="12"/>
      <name val="Cambria"/>
      <family val="1"/>
      <charset val="163"/>
    </font>
    <font>
      <b/>
      <sz val="16"/>
      <name val="Times New Roman"/>
      <family val="1"/>
    </font>
    <font>
      <b/>
      <sz val="12"/>
      <name val="Times New Roman"/>
      <family val="1"/>
    </font>
    <font>
      <i/>
      <sz val="16"/>
      <name val="Times New Roman"/>
      <family val="1"/>
    </font>
    <font>
      <i/>
      <sz val="12"/>
      <name val="Times New Roman"/>
      <family val="1"/>
    </font>
    <font>
      <i/>
      <sz val="14"/>
      <name val="Times New Roman"/>
      <family val="1"/>
    </font>
    <font>
      <sz val="13"/>
      <name val="Times New Roman"/>
      <family val="1"/>
    </font>
    <font>
      <b/>
      <i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7">
    <xf numFmtId="0" fontId="0" fillId="0" borderId="0"/>
    <xf numFmtId="0" fontId="3" fillId="0" borderId="0"/>
    <xf numFmtId="0" fontId="5" fillId="0" borderId="0"/>
    <xf numFmtId="0" fontId="4" fillId="0" borderId="0"/>
    <xf numFmtId="164" fontId="6" fillId="0" borderId="0" applyFont="0" applyFill="0" applyBorder="0" applyAlignment="0" applyProtection="0"/>
    <xf numFmtId="0" fontId="3" fillId="0" borderId="0"/>
    <xf numFmtId="0" fontId="7" fillId="0" borderId="0"/>
    <xf numFmtId="0" fontId="8" fillId="0" borderId="0"/>
    <xf numFmtId="0" fontId="6" fillId="0" borderId="0"/>
    <xf numFmtId="43" fontId="2" fillId="0" borderId="0" applyFont="0" applyFill="0" applyBorder="0" applyAlignment="0" applyProtection="0"/>
    <xf numFmtId="0" fontId="6" fillId="0" borderId="0"/>
    <xf numFmtId="0" fontId="9" fillId="0" borderId="0"/>
    <xf numFmtId="43" fontId="6" fillId="0" borderId="0" applyFont="0" applyFill="0" applyBorder="0" applyAlignment="0" applyProtection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4" fillId="0" borderId="0"/>
    <xf numFmtId="0" fontId="2" fillId="0" borderId="0"/>
    <xf numFmtId="43" fontId="4" fillId="0" borderId="0" applyFont="0" applyFill="0" applyBorder="0" applyAlignment="0" applyProtection="0"/>
    <xf numFmtId="0" fontId="7" fillId="0" borderId="0"/>
    <xf numFmtId="0" fontId="3" fillId="0" borderId="0"/>
    <xf numFmtId="43" fontId="1" fillId="0" borderId="0" applyFont="0" applyFill="0" applyBorder="0" applyAlignment="0" applyProtection="0"/>
    <xf numFmtId="0" fontId="2" fillId="0" borderId="0" applyAlignment="0"/>
    <xf numFmtId="43" fontId="5" fillId="0" borderId="0" applyFont="0" applyFill="0" applyBorder="0" applyAlignment="0" applyProtection="0"/>
    <xf numFmtId="0" fontId="4" fillId="0" borderId="0"/>
    <xf numFmtId="0" fontId="10" fillId="0" borderId="0"/>
    <xf numFmtId="0" fontId="3" fillId="0" borderId="0"/>
  </cellStyleXfs>
  <cellXfs count="133">
    <xf numFmtId="0" fontId="0" fillId="0" borderId="0" xfId="0"/>
    <xf numFmtId="0" fontId="12" fillId="2" borderId="11" xfId="21" applyFont="1" applyFill="1" applyBorder="1" applyAlignment="1" applyProtection="1">
      <alignment horizontal="center" vertical="center" wrapText="1"/>
      <protection hidden="1"/>
    </xf>
    <xf numFmtId="0" fontId="12" fillId="2" borderId="1" xfId="21" applyFont="1" applyFill="1" applyBorder="1" applyAlignment="1" applyProtection="1">
      <alignment horizontal="center" vertical="center" wrapText="1"/>
      <protection hidden="1"/>
    </xf>
    <xf numFmtId="166" fontId="13" fillId="2" borderId="1" xfId="2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1" xfId="21" applyFont="1" applyFill="1" applyBorder="1" applyAlignment="1" applyProtection="1">
      <alignment horizontal="left" vertical="center" wrapText="1"/>
      <protection hidden="1"/>
    </xf>
    <xf numFmtId="1" fontId="14" fillId="2" borderId="0" xfId="1" applyNumberFormat="1" applyFont="1" applyFill="1" applyAlignment="1">
      <alignment horizontal="center" vertical="center"/>
    </xf>
    <xf numFmtId="165" fontId="4" fillId="2" borderId="0" xfId="20" applyNumberFormat="1" applyFont="1" applyFill="1" applyAlignment="1">
      <alignment vertical="center"/>
    </xf>
    <xf numFmtId="1" fontId="4" fillId="2" borderId="0" xfId="1" applyNumberFormat="1" applyFont="1" applyFill="1" applyAlignment="1">
      <alignment vertical="center"/>
    </xf>
    <xf numFmtId="165" fontId="4" fillId="2" borderId="0" xfId="20" applyNumberFormat="1" applyFont="1" applyFill="1" applyBorder="1" applyAlignment="1">
      <alignment vertical="center"/>
    </xf>
    <xf numFmtId="1" fontId="4" fillId="2" borderId="0" xfId="1" applyNumberFormat="1" applyFont="1" applyFill="1" applyAlignment="1">
      <alignment horizontal="center" vertical="center"/>
    </xf>
    <xf numFmtId="1" fontId="14" fillId="2" borderId="0" xfId="1" applyNumberFormat="1" applyFont="1" applyFill="1" applyAlignment="1">
      <alignment horizontal="center" vertical="center" wrapText="1"/>
    </xf>
    <xf numFmtId="165" fontId="15" fillId="2" borderId="0" xfId="20" applyNumberFormat="1" applyFont="1" applyFill="1" applyBorder="1" applyAlignment="1">
      <alignment vertical="center"/>
    </xf>
    <xf numFmtId="165" fontId="15" fillId="2" borderId="0" xfId="20" applyNumberFormat="1" applyFont="1" applyFill="1" applyAlignment="1">
      <alignment vertical="center"/>
    </xf>
    <xf numFmtId="1" fontId="15" fillId="2" borderId="0" xfId="1" applyNumberFormat="1" applyFont="1" applyFill="1" applyAlignment="1">
      <alignment horizontal="center" vertical="center"/>
    </xf>
    <xf numFmtId="1" fontId="15" fillId="2" borderId="0" xfId="1" applyNumberFormat="1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1" fontId="17" fillId="2" borderId="2" xfId="1" applyNumberFormat="1" applyFont="1" applyFill="1" applyBorder="1" applyAlignment="1">
      <alignment horizontal="right" vertical="center"/>
    </xf>
    <xf numFmtId="1" fontId="17" fillId="2" borderId="0" xfId="1" applyNumberFormat="1" applyFont="1" applyFill="1" applyAlignment="1">
      <alignment horizontal="right" vertical="center"/>
    </xf>
    <xf numFmtId="1" fontId="18" fillId="2" borderId="2" xfId="1" applyNumberFormat="1" applyFont="1" applyFill="1" applyBorder="1" applyAlignment="1">
      <alignment horizontal="right" vertical="center"/>
    </xf>
    <xf numFmtId="3" fontId="12" fillId="2" borderId="1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165" fontId="12" fillId="2" borderId="4" xfId="20" applyNumberFormat="1" applyFont="1" applyFill="1" applyBorder="1" applyAlignment="1">
      <alignment horizontal="center" vertical="center" wrapText="1"/>
    </xf>
    <xf numFmtId="165" fontId="12" fillId="2" borderId="7" xfId="20" applyNumberFormat="1" applyFont="1" applyFill="1" applyBorder="1" applyAlignment="1">
      <alignment horizontal="center" vertical="center" wrapText="1"/>
    </xf>
    <xf numFmtId="165" fontId="12" fillId="2" borderId="8" xfId="20" applyNumberFormat="1" applyFont="1" applyFill="1" applyBorder="1" applyAlignment="1">
      <alignment horizontal="center" vertical="center" wrapText="1"/>
    </xf>
    <xf numFmtId="3" fontId="12" fillId="2" borderId="3" xfId="1" applyNumberFormat="1" applyFont="1" applyFill="1" applyBorder="1" applyAlignment="1">
      <alignment vertical="center" wrapText="1"/>
    </xf>
    <xf numFmtId="3" fontId="12" fillId="2" borderId="9" xfId="1" applyNumberFormat="1" applyFont="1" applyFill="1" applyBorder="1" applyAlignment="1">
      <alignment vertical="center" wrapText="1"/>
    </xf>
    <xf numFmtId="3" fontId="12" fillId="2" borderId="4" xfId="1" applyNumberFormat="1" applyFont="1" applyFill="1" applyBorder="1" applyAlignment="1">
      <alignment horizontal="center" vertical="center" wrapText="1"/>
    </xf>
    <xf numFmtId="165" fontId="15" fillId="2" borderId="0" xfId="20" applyNumberFormat="1" applyFont="1" applyFill="1" applyAlignment="1">
      <alignment horizontal="center" vertical="center" wrapText="1"/>
    </xf>
    <xf numFmtId="3" fontId="15" fillId="2" borderId="0" xfId="1" applyNumberFormat="1" applyFont="1" applyFill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165" fontId="12" fillId="2" borderId="5" xfId="20" applyNumberFormat="1" applyFont="1" applyFill="1" applyBorder="1" applyAlignment="1">
      <alignment horizontal="center" vertical="center" wrapText="1"/>
    </xf>
    <xf numFmtId="3" fontId="12" fillId="2" borderId="3" xfId="1" applyNumberFormat="1" applyFont="1" applyFill="1" applyBorder="1" applyAlignment="1">
      <alignment horizontal="center" vertical="center" wrapText="1"/>
    </xf>
    <xf numFmtId="3" fontId="12" fillId="2" borderId="7" xfId="1" applyNumberFormat="1" applyFont="1" applyFill="1" applyBorder="1" applyAlignment="1">
      <alignment vertical="center" wrapText="1"/>
    </xf>
    <xf numFmtId="3" fontId="12" fillId="2" borderId="5" xfId="1" applyNumberFormat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3" fontId="12" fillId="2" borderId="1" xfId="1" applyNumberFormat="1" applyFont="1" applyFill="1" applyBorder="1" applyAlignment="1">
      <alignment horizontal="center" vertical="center" wrapText="1"/>
    </xf>
    <xf numFmtId="165" fontId="12" fillId="2" borderId="6" xfId="20" applyNumberFormat="1" applyFont="1" applyFill="1" applyBorder="1" applyAlignment="1">
      <alignment horizontal="center" vertical="center" wrapText="1"/>
    </xf>
    <xf numFmtId="3" fontId="12" fillId="2" borderId="10" xfId="1" applyNumberFormat="1" applyFont="1" applyFill="1" applyBorder="1" applyAlignment="1">
      <alignment vertical="center" wrapText="1"/>
    </xf>
    <xf numFmtId="3" fontId="12" fillId="2" borderId="9" xfId="1" applyNumberFormat="1" applyFont="1" applyFill="1" applyBorder="1" applyAlignment="1">
      <alignment horizontal="center" vertical="center" wrapText="1"/>
    </xf>
    <xf numFmtId="165" fontId="12" fillId="2" borderId="1" xfId="20" applyNumberFormat="1" applyFont="1" applyFill="1" applyBorder="1" applyAlignment="1">
      <alignment horizontal="center" vertical="center" wrapText="1"/>
    </xf>
    <xf numFmtId="3" fontId="12" fillId="2" borderId="6" xfId="1" applyNumberFormat="1" applyFont="1" applyFill="1" applyBorder="1" applyAlignment="1">
      <alignment horizontal="center" vertical="center" wrapText="1"/>
    </xf>
    <xf numFmtId="4" fontId="15" fillId="2" borderId="0" xfId="1" applyNumberFormat="1" applyFont="1" applyFill="1" applyAlignment="1">
      <alignment horizontal="center" vertical="center" wrapText="1"/>
    </xf>
    <xf numFmtId="3" fontId="19" fillId="2" borderId="1" xfId="1" applyNumberFormat="1" applyFont="1" applyFill="1" applyBorder="1" applyAlignment="1">
      <alignment horizontal="center" vertical="center" wrapText="1"/>
    </xf>
    <xf numFmtId="165" fontId="4" fillId="2" borderId="0" xfId="20" applyNumberFormat="1" applyFont="1" applyFill="1" applyAlignment="1">
      <alignment horizontal="center" vertical="center" wrapText="1"/>
    </xf>
    <xf numFmtId="3" fontId="4" fillId="2" borderId="0" xfId="1" applyNumberFormat="1" applyFont="1" applyFill="1" applyAlignment="1">
      <alignment horizontal="center" vertical="center" wrapText="1"/>
    </xf>
    <xf numFmtId="4" fontId="12" fillId="2" borderId="1" xfId="1" applyNumberFormat="1" applyFont="1" applyFill="1" applyBorder="1" applyAlignment="1">
      <alignment horizontal="center" vertical="center" wrapText="1"/>
    </xf>
    <xf numFmtId="43" fontId="15" fillId="2" borderId="0" xfId="20" applyFont="1" applyFill="1" applyAlignment="1">
      <alignment horizontal="center" vertical="center" wrapText="1"/>
    </xf>
    <xf numFmtId="3" fontId="12" fillId="2" borderId="1" xfId="1" quotePrefix="1" applyNumberFormat="1" applyFont="1" applyFill="1" applyBorder="1" applyAlignment="1">
      <alignment horizontal="center" vertical="center" wrapText="1"/>
    </xf>
    <xf numFmtId="3" fontId="12" fillId="2" borderId="1" xfId="1" applyNumberFormat="1" applyFont="1" applyFill="1" applyBorder="1" applyAlignment="1">
      <alignment horizontal="left" vertical="center" wrapText="1"/>
    </xf>
    <xf numFmtId="3" fontId="19" fillId="2" borderId="1" xfId="1" quotePrefix="1" applyNumberFormat="1" applyFont="1" applyFill="1" applyBorder="1" applyAlignment="1">
      <alignment horizontal="center" vertical="center" wrapText="1"/>
    </xf>
    <xf numFmtId="3" fontId="19" fillId="2" borderId="1" xfId="22" applyNumberFormat="1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1" xfId="22" applyFont="1" applyFill="1" applyBorder="1" applyAlignment="1">
      <alignment horizontal="center" vertical="center" wrapText="1"/>
    </xf>
    <xf numFmtId="3" fontId="19" fillId="2" borderId="1" xfId="22" applyNumberFormat="1" applyFont="1" applyFill="1" applyBorder="1" applyAlignment="1">
      <alignment horizontal="center" vertical="center" wrapText="1"/>
    </xf>
    <xf numFmtId="3" fontId="19" fillId="2" borderId="1" xfId="23" applyNumberFormat="1" applyFont="1" applyFill="1" applyBorder="1" applyAlignment="1">
      <alignment horizontal="center" vertical="center" wrapText="1"/>
    </xf>
    <xf numFmtId="3" fontId="12" fillId="2" borderId="1" xfId="23" applyNumberFormat="1" applyFont="1" applyFill="1" applyBorder="1" applyAlignment="1">
      <alignment horizontal="center" vertical="center" wrapText="1"/>
    </xf>
    <xf numFmtId="3" fontId="19" fillId="2" borderId="1" xfId="20" applyNumberFormat="1" applyFont="1" applyFill="1" applyBorder="1" applyAlignment="1" applyProtection="1">
      <alignment horizontal="center" vertical="center"/>
      <protection hidden="1"/>
    </xf>
    <xf numFmtId="165" fontId="12" fillId="2" borderId="1" xfId="20" quotePrefix="1" applyNumberFormat="1" applyFont="1" applyFill="1" applyBorder="1" applyAlignment="1">
      <alignment horizontal="center" vertical="center" wrapText="1"/>
    </xf>
    <xf numFmtId="168" fontId="19" fillId="2" borderId="1" xfId="22" applyNumberFormat="1" applyFont="1" applyFill="1" applyBorder="1" applyAlignment="1">
      <alignment horizontal="center" vertical="center" wrapText="1"/>
    </xf>
    <xf numFmtId="4" fontId="19" fillId="2" borderId="1" xfId="22" applyNumberFormat="1" applyFont="1" applyFill="1" applyBorder="1" applyAlignment="1">
      <alignment horizontal="center" vertical="center" wrapText="1"/>
    </xf>
    <xf numFmtId="3" fontId="19" fillId="2" borderId="1" xfId="25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3" fontId="19" fillId="2" borderId="1" xfId="20" quotePrefix="1" applyNumberFormat="1" applyFont="1" applyFill="1" applyBorder="1" applyAlignment="1">
      <alignment horizontal="center" vertical="center" wrapText="1"/>
    </xf>
    <xf numFmtId="3" fontId="19" fillId="2" borderId="1" xfId="20" applyNumberFormat="1" applyFont="1" applyFill="1" applyBorder="1" applyAlignment="1" applyProtection="1">
      <alignment horizontal="center" vertical="center" wrapText="1"/>
      <protection hidden="1"/>
    </xf>
    <xf numFmtId="168" fontId="19" fillId="2" borderId="1" xfId="23" applyNumberFormat="1" applyFont="1" applyFill="1" applyBorder="1" applyAlignment="1">
      <alignment horizontal="center" vertical="center" wrapText="1"/>
    </xf>
    <xf numFmtId="3" fontId="12" fillId="2" borderId="1" xfId="20" applyNumberFormat="1" applyFont="1" applyFill="1" applyBorder="1" applyAlignment="1" applyProtection="1">
      <alignment horizontal="center" vertical="center" wrapText="1"/>
      <protection hidden="1"/>
    </xf>
    <xf numFmtId="3" fontId="19" fillId="2" borderId="1" xfId="2" applyNumberFormat="1" applyFont="1" applyFill="1" applyBorder="1" applyAlignment="1">
      <alignment horizontal="center" vertical="center" wrapText="1"/>
    </xf>
    <xf numFmtId="3" fontId="12" fillId="2" borderId="1" xfId="2" applyNumberFormat="1" applyFont="1" applyFill="1" applyBorder="1" applyAlignment="1">
      <alignment horizontal="center" vertical="center" wrapText="1"/>
    </xf>
    <xf numFmtId="3" fontId="19" fillId="2" borderId="1" xfId="20" applyNumberFormat="1" applyFont="1" applyFill="1" applyBorder="1" applyAlignment="1">
      <alignment horizontal="center" vertical="center" wrapText="1"/>
    </xf>
    <xf numFmtId="0" fontId="19" fillId="2" borderId="1" xfId="25" applyFont="1" applyFill="1" applyBorder="1" applyAlignment="1">
      <alignment vertical="center" wrapText="1"/>
    </xf>
    <xf numFmtId="0" fontId="19" fillId="2" borderId="1" xfId="26" applyFont="1" applyFill="1" applyBorder="1" applyAlignment="1">
      <alignment horizontal="center" vertical="center" wrapText="1"/>
    </xf>
    <xf numFmtId="0" fontId="19" fillId="2" borderId="1" xfId="25" applyFont="1" applyFill="1" applyBorder="1" applyAlignment="1">
      <alignment horizontal="center" vertical="center" wrapText="1"/>
    </xf>
    <xf numFmtId="3" fontId="19" fillId="2" borderId="1" xfId="36" quotePrefix="1" applyNumberFormat="1" applyFont="1" applyFill="1" applyBorder="1" applyAlignment="1">
      <alignment horizontal="center" vertical="center" wrapText="1"/>
    </xf>
    <xf numFmtId="3" fontId="12" fillId="2" borderId="1" xfId="20" applyNumberFormat="1" applyFont="1" applyFill="1" applyBorder="1" applyAlignment="1">
      <alignment horizontal="center" vertical="center"/>
    </xf>
    <xf numFmtId="3" fontId="19" fillId="2" borderId="1" xfId="31" applyNumberFormat="1" applyFont="1" applyFill="1" applyBorder="1" applyAlignment="1">
      <alignment horizontal="center" vertical="center"/>
    </xf>
    <xf numFmtId="0" fontId="19" fillId="2" borderId="1" xfId="21" applyFont="1" applyFill="1" applyBorder="1" applyAlignment="1" applyProtection="1">
      <alignment horizontal="center" vertical="center" wrapText="1"/>
      <protection hidden="1"/>
    </xf>
    <xf numFmtId="3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19" fillId="2" borderId="1" xfId="23" applyFont="1" applyFill="1" applyBorder="1" applyAlignment="1">
      <alignment horizontal="center" vertical="center" wrapText="1"/>
    </xf>
    <xf numFmtId="49" fontId="19" fillId="2" borderId="1" xfId="23" applyNumberFormat="1" applyFont="1" applyFill="1" applyBorder="1" applyAlignment="1">
      <alignment horizontal="center" vertical="center" wrapText="1"/>
    </xf>
    <xf numFmtId="3" fontId="20" fillId="2" borderId="1" xfId="1" applyNumberFormat="1" applyFont="1" applyFill="1" applyBorder="1" applyAlignment="1">
      <alignment horizontal="center" vertical="center" wrapText="1"/>
    </xf>
    <xf numFmtId="3" fontId="20" fillId="2" borderId="1" xfId="1" applyNumberFormat="1" applyFont="1" applyFill="1" applyBorder="1" applyAlignment="1">
      <alignment horizontal="left" vertical="center" wrapText="1"/>
    </xf>
    <xf numFmtId="49" fontId="19" fillId="2" borderId="1" xfId="22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19" fillId="2" borderId="1" xfId="30" applyFont="1" applyFill="1" applyBorder="1" applyAlignment="1">
      <alignment vertical="center" wrapText="1"/>
    </xf>
    <xf numFmtId="0" fontId="19" fillId="2" borderId="1" xfId="0" applyFont="1" applyFill="1" applyBorder="1" applyAlignment="1">
      <alignment wrapText="1"/>
    </xf>
    <xf numFmtId="3" fontId="19" fillId="2" borderId="1" xfId="1" applyNumberFormat="1" applyFont="1" applyFill="1" applyBorder="1" applyAlignment="1">
      <alignment horizontal="center" vertical="center"/>
    </xf>
    <xf numFmtId="3" fontId="12" fillId="2" borderId="1" xfId="1" applyNumberFormat="1" applyFont="1" applyFill="1" applyBorder="1" applyAlignment="1">
      <alignment horizontal="center" vertical="center"/>
    </xf>
    <xf numFmtId="3" fontId="19" fillId="2" borderId="1" xfId="20" applyNumberFormat="1" applyFont="1" applyFill="1" applyBorder="1" applyAlignment="1">
      <alignment horizontal="center" vertical="center"/>
    </xf>
    <xf numFmtId="0" fontId="19" fillId="2" borderId="1" xfId="32" applyFont="1" applyFill="1" applyBorder="1" applyAlignment="1">
      <alignment horizontal="center" vertical="center" wrapText="1"/>
    </xf>
    <xf numFmtId="167" fontId="19" fillId="2" borderId="1" xfId="22" applyNumberFormat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vertical="center" wrapText="1"/>
    </xf>
    <xf numFmtId="3" fontId="15" fillId="2" borderId="1" xfId="1" applyNumberFormat="1" applyFont="1" applyFill="1" applyBorder="1" applyAlignment="1">
      <alignment vertical="center" wrapText="1"/>
    </xf>
    <xf numFmtId="3" fontId="15" fillId="2" borderId="1" xfId="1" applyNumberFormat="1" applyFont="1" applyFill="1" applyBorder="1" applyAlignment="1">
      <alignment horizontal="center" vertical="center" wrapText="1"/>
    </xf>
    <xf numFmtId="167" fontId="12" fillId="2" borderId="1" xfId="1" quotePrefix="1" applyNumberFormat="1" applyFont="1" applyFill="1" applyBorder="1" applyAlignment="1">
      <alignment horizontal="center" vertical="center" wrapText="1"/>
    </xf>
    <xf numFmtId="165" fontId="4" fillId="2" borderId="1" xfId="20" applyNumberFormat="1" applyFont="1" applyFill="1" applyBorder="1" applyAlignment="1">
      <alignment vertical="center"/>
    </xf>
    <xf numFmtId="1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65" fontId="15" fillId="2" borderId="1" xfId="20" applyNumberFormat="1" applyFont="1" applyFill="1" applyBorder="1" applyAlignment="1">
      <alignment horizontal="right" vertical="center"/>
    </xf>
    <xf numFmtId="4" fontId="15" fillId="2" borderId="1" xfId="20" applyNumberFormat="1" applyFont="1" applyFill="1" applyBorder="1" applyAlignment="1">
      <alignment horizontal="center" vertical="center"/>
    </xf>
    <xf numFmtId="165" fontId="4" fillId="2" borderId="1" xfId="20" applyNumberFormat="1" applyFont="1" applyFill="1" applyBorder="1" applyAlignment="1">
      <alignment horizontal="center" vertical="center"/>
    </xf>
    <xf numFmtId="3" fontId="15" fillId="2" borderId="1" xfId="20" applyNumberFormat="1" applyFont="1" applyFill="1" applyBorder="1" applyAlignment="1">
      <alignment horizontal="center" vertical="center"/>
    </xf>
    <xf numFmtId="0" fontId="19" fillId="2" borderId="1" xfId="22" applyFont="1" applyFill="1" applyBorder="1" applyAlignment="1">
      <alignment horizontal="center" vertical="center"/>
    </xf>
    <xf numFmtId="3" fontId="19" fillId="2" borderId="1" xfId="21" applyNumberFormat="1" applyFont="1" applyFill="1" applyBorder="1" applyAlignment="1" applyProtection="1">
      <alignment horizontal="center" vertical="center" wrapText="1"/>
      <protection hidden="1"/>
    </xf>
    <xf numFmtId="3" fontId="19" fillId="2" borderId="1" xfId="28" applyNumberFormat="1" applyFont="1" applyFill="1" applyBorder="1" applyAlignment="1">
      <alignment horizontal="center" vertical="center" wrapText="1"/>
    </xf>
    <xf numFmtId="3" fontId="12" fillId="2" borderId="1" xfId="21" applyNumberFormat="1" applyFont="1" applyFill="1" applyBorder="1" applyAlignment="1" applyProtection="1">
      <alignment horizontal="center" vertical="center" wrapText="1"/>
      <protection hidden="1"/>
    </xf>
    <xf numFmtId="165" fontId="19" fillId="2" borderId="1" xfId="20" applyNumberFormat="1" applyFont="1" applyFill="1" applyBorder="1" applyAlignment="1" applyProtection="1">
      <alignment horizontal="center" vertical="center" wrapText="1"/>
      <protection hidden="1"/>
    </xf>
    <xf numFmtId="1" fontId="15" fillId="2" borderId="1" xfId="1" applyNumberFormat="1" applyFont="1" applyFill="1" applyBorder="1" applyAlignment="1">
      <alignment horizontal="center" vertical="center"/>
    </xf>
    <xf numFmtId="3" fontId="15" fillId="2" borderId="1" xfId="1" applyNumberFormat="1" applyFont="1" applyFill="1" applyBorder="1" applyAlignment="1">
      <alignment horizontal="center" vertical="center"/>
    </xf>
    <xf numFmtId="1" fontId="15" fillId="2" borderId="1" xfId="1" applyNumberFormat="1" applyFont="1" applyFill="1" applyBorder="1" applyAlignment="1">
      <alignment horizontal="right" vertical="center"/>
    </xf>
    <xf numFmtId="1" fontId="4" fillId="2" borderId="1" xfId="1" applyNumberFormat="1" applyFont="1" applyFill="1" applyBorder="1" applyAlignment="1">
      <alignment horizontal="right" vertical="center"/>
    </xf>
    <xf numFmtId="1" fontId="15" fillId="2" borderId="1" xfId="1" applyNumberFormat="1" applyFont="1" applyFill="1" applyBorder="1" applyAlignment="1">
      <alignment vertical="center"/>
    </xf>
    <xf numFmtId="1" fontId="4" fillId="2" borderId="1" xfId="1" applyNumberFormat="1" applyFont="1" applyFill="1" applyBorder="1" applyAlignment="1">
      <alignment vertical="center"/>
    </xf>
    <xf numFmtId="3" fontId="4" fillId="2" borderId="1" xfId="20" applyNumberFormat="1" applyFont="1" applyFill="1" applyBorder="1" applyAlignment="1">
      <alignment horizontal="center" vertical="center"/>
    </xf>
    <xf numFmtId="0" fontId="19" fillId="2" borderId="1" xfId="1" quotePrefix="1" applyFont="1" applyFill="1" applyBorder="1" applyAlignment="1">
      <alignment horizontal="center" vertical="center" wrapText="1"/>
    </xf>
    <xf numFmtId="165" fontId="19" fillId="2" borderId="1" xfId="20" applyNumberFormat="1" applyFont="1" applyFill="1" applyBorder="1" applyAlignment="1">
      <alignment horizontal="center" vertical="center" wrapText="1"/>
    </xf>
    <xf numFmtId="3" fontId="12" fillId="2" borderId="1" xfId="36" quotePrefix="1" applyNumberFormat="1" applyFont="1" applyFill="1" applyBorder="1" applyAlignment="1">
      <alignment horizontal="center" vertical="center" wrapText="1"/>
    </xf>
    <xf numFmtId="167" fontId="12" fillId="2" borderId="1" xfId="36" quotePrefix="1" applyNumberFormat="1" applyFont="1" applyFill="1" applyBorder="1" applyAlignment="1">
      <alignment horizontal="center" vertical="center" wrapText="1"/>
    </xf>
    <xf numFmtId="4" fontId="12" fillId="2" borderId="1" xfId="36" quotePrefix="1" applyNumberFormat="1" applyFont="1" applyFill="1" applyBorder="1" applyAlignment="1">
      <alignment horizontal="center" vertical="center" wrapText="1"/>
    </xf>
    <xf numFmtId="0" fontId="19" fillId="2" borderId="1" xfId="30" applyFont="1" applyFill="1" applyBorder="1" applyAlignment="1">
      <alignment horizontal="center" vertical="center" wrapText="1"/>
    </xf>
    <xf numFmtId="4" fontId="19" fillId="2" borderId="1" xfId="23" applyNumberFormat="1" applyFont="1" applyFill="1" applyBorder="1" applyAlignment="1">
      <alignment horizontal="center" vertical="center" wrapText="1"/>
    </xf>
    <xf numFmtId="1" fontId="4" fillId="2" borderId="0" xfId="1" applyNumberFormat="1" applyFont="1" applyFill="1" applyAlignment="1">
      <alignment vertical="center" wrapText="1"/>
    </xf>
    <xf numFmtId="1" fontId="4" fillId="2" borderId="0" xfId="1" applyNumberFormat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1" fontId="15" fillId="2" borderId="0" xfId="1" applyNumberFormat="1" applyFont="1" applyFill="1" applyAlignment="1">
      <alignment horizontal="right" vertical="center"/>
    </xf>
    <xf numFmtId="1" fontId="4" fillId="2" borderId="0" xfId="1" applyNumberFormat="1" applyFont="1" applyFill="1" applyAlignment="1">
      <alignment horizontal="right" vertical="center"/>
    </xf>
    <xf numFmtId="165" fontId="15" fillId="2" borderId="0" xfId="20" applyNumberFormat="1" applyFont="1" applyFill="1" applyAlignment="1">
      <alignment horizontal="right" vertical="center"/>
    </xf>
    <xf numFmtId="3" fontId="4" fillId="2" borderId="0" xfId="20" applyNumberFormat="1" applyFont="1" applyFill="1" applyAlignment="1">
      <alignment horizontal="center" vertical="center"/>
    </xf>
    <xf numFmtId="165" fontId="4" fillId="2" borderId="0" xfId="20" applyNumberFormat="1" applyFont="1" applyFill="1" applyAlignment="1">
      <alignment horizontal="center" vertical="center"/>
    </xf>
  </cellXfs>
  <cellStyles count="37">
    <cellStyle name="Bình thường" xfId="0" builtinId="0"/>
    <cellStyle name="Bình thường 2" xfId="2" xr:uid="{00000000-0005-0000-0000-000000000000}"/>
    <cellStyle name="Comma 13" xfId="28" xr:uid="{00000000-0005-0000-0000-000002000000}"/>
    <cellStyle name="Comma 16 3 5" xfId="9" xr:uid="{00000000-0005-0000-0000-000003000000}"/>
    <cellStyle name="Comma 2" xfId="31" xr:uid="{00000000-0005-0000-0000-000004000000}"/>
    <cellStyle name="Comma 2 2 26" xfId="4" xr:uid="{00000000-0005-0000-0000-000005000000}"/>
    <cellStyle name="Comma 4 20" xfId="12" xr:uid="{00000000-0005-0000-0000-000006000000}"/>
    <cellStyle name="Dấu phẩy" xfId="20" builtinId="3"/>
    <cellStyle name="Dấu phẩy 2" xfId="33" xr:uid="{00000000-0005-0000-0000-000007000000}"/>
    <cellStyle name="Ledger 17 x 11 in" xfId="30" xr:uid="{00000000-0005-0000-0000-000008000000}"/>
    <cellStyle name="Normal 10" xfId="11" xr:uid="{00000000-0005-0000-0000-00000A000000}"/>
    <cellStyle name="Normal 10 2" xfId="21" xr:uid="{00000000-0005-0000-0000-00000B000000}"/>
    <cellStyle name="Normal 10 2 3" xfId="27" xr:uid="{00000000-0005-0000-0000-00000C000000}"/>
    <cellStyle name="Normal 10 6" xfId="13" xr:uid="{00000000-0005-0000-0000-00000D000000}"/>
    <cellStyle name="Normal 11 2" xfId="34" xr:uid="{00000000-0005-0000-0000-00000E000000}"/>
    <cellStyle name="Normal 2" xfId="23" xr:uid="{00000000-0005-0000-0000-00000F000000}"/>
    <cellStyle name="Normal 2 10 2" xfId="10" xr:uid="{00000000-0005-0000-0000-000010000000}"/>
    <cellStyle name="Normal 2 10 2 2" xfId="14" xr:uid="{00000000-0005-0000-0000-000011000000}"/>
    <cellStyle name="Normal 2 2 16" xfId="7" xr:uid="{00000000-0005-0000-0000-000012000000}"/>
    <cellStyle name="Normal 2 2_Bieu Ke hoach dau tu cong 2018-Q.Trach-TT03-UBND.10.2017" xfId="26" xr:uid="{00000000-0005-0000-0000-000013000000}"/>
    <cellStyle name="Normal 2 27 2 2" xfId="17" xr:uid="{00000000-0005-0000-0000-000014000000}"/>
    <cellStyle name="Normal 2 27 2 4" xfId="16" xr:uid="{00000000-0005-0000-0000-000015000000}"/>
    <cellStyle name="Normal 2 3 10" xfId="8" xr:uid="{00000000-0005-0000-0000-000016000000}"/>
    <cellStyle name="Normal 2 3 4" xfId="3" xr:uid="{00000000-0005-0000-0000-000017000000}"/>
    <cellStyle name="Normal 2 34" xfId="24" xr:uid="{00000000-0005-0000-0000-000018000000}"/>
    <cellStyle name="Normal 3" xfId="32" xr:uid="{00000000-0005-0000-0000-000019000000}"/>
    <cellStyle name="Normal 3 19" xfId="22" xr:uid="{00000000-0005-0000-0000-00001A000000}"/>
    <cellStyle name="Normal 3 2" xfId="18" xr:uid="{00000000-0005-0000-0000-00001B000000}"/>
    <cellStyle name="Normal 3 3" xfId="25" xr:uid="{00000000-0005-0000-0000-00001C000000}"/>
    <cellStyle name="Normal 3 4 3 2" xfId="35" xr:uid="{00000000-0005-0000-0000-00001D000000}"/>
    <cellStyle name="Normal 5" xfId="5" xr:uid="{00000000-0005-0000-0000-00001E000000}"/>
    <cellStyle name="Normal 6" xfId="29" xr:uid="{00000000-0005-0000-0000-00001F000000}"/>
    <cellStyle name="Normal 77 2" xfId="6" xr:uid="{00000000-0005-0000-0000-000020000000}"/>
    <cellStyle name="Normal 78" xfId="15" xr:uid="{00000000-0005-0000-0000-000021000000}"/>
    <cellStyle name="Normal 79" xfId="19" xr:uid="{00000000-0005-0000-0000-000022000000}"/>
    <cellStyle name="Normal_Bieu mau (CV )" xfId="1" xr:uid="{00000000-0005-0000-0000-000023000000}"/>
    <cellStyle name="Normal_Bieu mau (CV ) 2" xfId="36" xr:uid="{00000000-0005-0000-0000-000024000000}"/>
  </cellStyles>
  <dxfs count="1">
    <dxf>
      <fill>
        <patternFill patternType="solid">
          <fgColor indexed="64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33</xdr:row>
      <xdr:rowOff>0</xdr:rowOff>
    </xdr:from>
    <xdr:to>
      <xdr:col>1</xdr:col>
      <xdr:colOff>428625</xdr:colOff>
      <xdr:row>33</xdr:row>
      <xdr:rowOff>57150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4F0B34C-C480-4400-B851-F864E9689AC9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3810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428625</xdr:colOff>
      <xdr:row>33</xdr:row>
      <xdr:rowOff>57150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734E0F1-F5F7-4111-B492-7A4CD1AE69EB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3810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150A3D1B-E3CD-44B8-A30F-74951300979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2BE79D14-DB84-4093-81FE-13EBEB5D1ED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4C4DD702-8A5B-417D-913A-76E71D61776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DAB6D76-A1F5-4DB4-AE7C-B41586C5419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D41EDA-83CE-47D5-9A32-4D50C6A8126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7270FDB5-6059-4050-95DA-61FB8D8230D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49</xdr:row>
      <xdr:rowOff>0</xdr:rowOff>
    </xdr:from>
    <xdr:to>
      <xdr:col>1</xdr:col>
      <xdr:colOff>1143000</xdr:colOff>
      <xdr:row>51</xdr:row>
      <xdr:rowOff>182089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7B4FF3C0-4DB6-4738-AB2C-9162FA01FC3C}"/>
            </a:ext>
          </a:extLst>
        </xdr:cNvPr>
        <xdr:cNvSpPr txBox="1">
          <a:spLocks noChangeArrowheads="1"/>
        </xdr:cNvSpPr>
      </xdr:nvSpPr>
      <xdr:spPr bwMode="auto">
        <a:xfrm>
          <a:off x="1584960" y="32986980"/>
          <a:ext cx="0" cy="1248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F9756F54-ACD8-4558-AE3E-37B388D2A21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11104A-0293-4BAB-8471-29266D9F571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B831FD85-13E8-4060-BB69-082B7787C48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FC5158C9-B35B-4107-B5A6-DA921604704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5C11A99-1D93-4583-9674-5FEA49CDA19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1ED3BC6-6B82-4206-9F1C-38E5A57306C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11B2BE7B-0EDC-4FCF-BCAC-64256EF0B42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677657D9-5095-458B-BD35-2BAB326EA84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58935354-4B06-4587-B525-4A8566459F2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679583EB-0448-4273-B31B-D88A21265AE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9A6A0F91-F99B-4EE3-9998-5FD635AAFB7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F8B3E8FF-8801-4245-A2DA-391F213A1F66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6EDFB7E1-6D57-4C1C-8C78-3668A9BD191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3B09A45A-FB92-45BC-923A-39247C6C13E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1722CC4A-F0C7-4D10-A4F8-7993292DD00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B51A3565-7DAD-4289-9F2B-695D28D7577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D4594036-27AE-4F8B-A665-5FEAD0B0E56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DEB89EE7-93F8-4715-B652-6EFCEB4EF05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61389A48-9FAB-42D1-BC88-AC8C226D2AA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83D2288D-EE51-4164-8392-4ED135F6472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AB6BE45-3F9A-47A9-A795-27A720FCCF01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DFEEE806-6702-445E-8D1F-98616C71D20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8F842087-440A-481C-93E9-9187A657C95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9F852152-0EC5-4475-B41E-212F912C98E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9758BEF9-2A4F-49E5-A3CF-F4F8B7B46CA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F9C3FC9F-05A9-44DE-A145-6512ACF84CB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885FE2A1-5700-4AD7-9797-61576AAD3CD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BF43F039-A94C-4FF6-A9B6-2FF1D92701D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8218A9E4-5D86-4BFA-9033-A43ACFF82B1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F17C062C-C82A-4DFA-B9E1-83C76239A71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65179679-5E10-41BA-B0F3-67FCBADF016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89CD2808-E905-4321-ADBD-CA223E81457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4942D7E9-0A6F-4877-BF67-5C9B76DADAA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B48CA74B-C584-4558-B6FE-EBEE7589CAD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DF515CF4-B214-4A62-81F0-9430E5428C6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376AAF47-9A91-4499-B813-C50468F5F74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52FE0D1A-7351-4723-AD73-EACA3015176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DCA1FE54-F02D-4FDA-8FA2-1635B3918CF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822EA0FB-1422-4158-A935-3547FEA748A5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786CE589-D2EB-444C-AA47-42DDFAAC279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1F40A988-7A8A-404A-81C3-4B5699E9465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64BCB6D8-E6D1-445C-932A-94EAED0AD66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7C4E5DC8-0F7B-43A0-85A3-F3772B9A633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B3B8C4D9-3E55-412C-9016-B91F1E573C9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F337D26-2F76-47E5-9D5F-043670A7D9A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FA34CF24-359D-4CA4-825E-2AB19C617B9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2C150151-5832-49D5-82A5-A26BE8EED14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D46740D7-A221-471F-86D5-319D227CDDAD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72D84B1C-E8D2-4BC4-8FA9-E819E1C60EB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332D68B4-8C75-473A-9995-7E5255BB422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340C7FCC-B68A-481C-A409-8CD8A7A4A48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E8B6179D-7743-4854-965E-B1BB765C813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FF3407E8-4B13-446E-B911-9229BA246BD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C507D5C1-D13F-4AA4-BFDE-640E1362D75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BD60E060-0B31-47B8-8A7A-DA140238F7E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C32CFBE7-E07D-4F4E-9740-AE590C5AA9A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4FF5015F-67B2-413A-A2CE-D06F7531897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8CB6FDEE-FF30-448A-9375-0969ABE9A7A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5DAACDE0-04E2-4025-B22E-5DDDE96AA51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5D6923CA-CAEC-41FC-8DEF-DC74E2DDFA9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1A04FB63-36BD-47FB-8D04-09518BFA268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46BAE48-71C6-4AA5-9A0D-9732CC17135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C485FEC-9252-480B-9336-D712DE8CFF7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6E7E62E7-F199-44D7-AE8D-E1AEF70AC90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B3DD78C9-3A92-46D1-8CAB-495EF35DE07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5544548B-0F54-40A1-9E53-A666B85829E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824A3331-FF52-43C1-A556-EA1CD5CCA0C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3D1F2B80-8E7C-4351-A8BA-B9221C5F943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706028F6-51D9-419B-A66D-331C23906E7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8F13657-02D0-442D-9C91-1BB8460F919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2EAC4ABF-91A1-4A6C-8D98-17FEF4331A2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9A0BEE28-CE35-4C83-BBE4-C05A4A35E38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EA44DC23-5798-437E-BBA5-B4C01A53825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63B5C0D-484B-4AEA-9BBB-7FA6109B17F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1D562C71-E681-4780-AE07-AF4F02413BE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20E87634-4C04-4F7C-BAC3-E4394385B45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606AA3B-0ACE-4F7C-84D4-5B91A877A6E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6E53F0B4-7795-4753-9FB4-8AC911B4812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EB30ECE8-667A-4619-B679-AA682551931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FE583114-BC9A-4668-9968-9A873DEC078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777EBA68-BD4E-412F-9B06-408653D8EEA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EC853A84-50E2-4603-AC4C-86710E05EBA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7AF00A14-C01A-4178-AC4E-A85D843EAFF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D8DC0F9F-17C3-4B01-901C-81E2C2E2518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2108F4A9-78A0-4913-8D3C-400EFE92D13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13F220D2-E014-4CAD-B389-BBB17DA9459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FCF31193-1823-4865-8976-653A50FDBBB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5AC396CD-AD9F-46A1-9DB6-511D8A26800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7065E85F-64D2-436C-9D9F-0FB3A85F000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7AD8BBFC-58F1-4FD0-BADA-8FAABE94C83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12DCEA14-B0B2-44F3-A51D-7F028988257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28789AA5-9B46-4607-ACC6-A54BAD807D6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ACC92548-8264-472B-8241-6F34B2B3AEC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992F37ED-457D-4812-9E24-6A882926D6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1E4C3530-6634-405F-9B80-8EF9CA34E9C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F88CF7A0-F99B-4B44-8160-3D72598C1D3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71187EB3-A225-4FA6-8E96-56C1DE77C4A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7723A3E6-D8FC-4FC7-878B-7E7DF2C8BE4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A749FF6D-3BA9-4EE0-AF89-7B91D7F2C94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F96D3865-5CF4-45CD-93EB-E6AE5FF5FE6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304CB4BF-7B24-44E3-97FA-C5EB5A8BC4E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DDB221E6-4762-40D6-8F5F-49AB2E6161B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D20853E1-C0E4-4B7A-A075-E27BD5F21EE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CB44AED8-0EC3-46C9-91E1-081DB355E7A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6DE444EB-8902-40DA-9D0F-2E7C5D25F19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D8CBB59-30C7-4697-8B92-A83FF997D44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E0EF7510-1E10-4232-A7D9-B8D84164B51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6A6693DC-1452-479A-B207-551B76D9541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23D08AE-2811-4F10-B8E0-DD8EADB523D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42D201A0-FACE-42B0-993E-40857E9AE6B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E1D083A0-5223-4204-86B7-29C3086B3A3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2C8858C7-11E6-466A-8D9C-18A801BC770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48180CB5-2700-40B1-91C3-F3FE5EF91E6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CAA7FA39-F8EE-451B-B0C5-A5269E84530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2F3343B6-4B96-4ABE-9519-AAB86E8DE71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D0FBB329-D6A7-4197-B0AC-17C0DF52FB4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628BE019-5D1F-4E0B-BEE0-84508EA628F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87216E48-2FE4-4E46-A363-43980D4AA5A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81923B6E-ACB9-4DFD-90BB-347B0ECF2B9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A7BE7383-8CE6-40E8-B429-D44193CCDB5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482510EB-8FCB-4793-8938-3360D697011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35D92B79-AE9A-4382-9428-02E2F2FC892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57AA9D9-2EF5-4B02-B173-54423536190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E13E0746-D3A7-45B4-A413-B26DAF464AF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533E50C5-EDBD-4543-9586-4099F91ED41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209B90F-DFA1-439D-B210-2D399B5AB11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28970118-AD4C-4971-B793-A706A3EE06F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13C6096C-1878-494D-979D-0B7A03D64AD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9130009A-537A-41B0-95EF-9F36CF0B319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8E92326A-CAF2-4501-86EB-0109C5C0D3F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8166451-676A-4407-A1A3-AD49697FB98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440848CE-1AEB-4A05-906F-63BAB3AD664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7300B10-6AC7-46A5-8454-CBE5EE29845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DE93B1F4-E84F-4E41-933D-BAD9DA426BB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D4F4F771-B1BB-4802-A433-37F17031731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3B8A1CE4-F3D7-418B-85DB-A860B0CFCF8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CBC8AF76-8ACA-4F0E-A776-DE16E2BCE8F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6FCEF1E7-4B67-4934-9919-D435E428BAC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F26600FD-BBB2-4C89-9365-3DF5B78E06B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A1909693-25BB-4459-9E76-0BEF31BB71D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2627B652-8DD5-411B-8A44-0C9A2274B88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12BA5010-DB21-4289-AC51-56685FB3C37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EE866C4-B029-4A22-94E8-3123D5C7215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5DCF50A0-2010-43FF-9CFB-4EFE7949B28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270141B-24AD-4DCB-B621-CC8F0DD4C4A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5543D217-7EA8-461D-A408-A5844B52A60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1BCA05F4-7C1F-480B-A10F-8ED63DCBCF5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AB760312-F9E0-4469-9572-4F3DCE9A7FE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F7A14C3E-8463-47AE-B023-2A46805FA04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63D5EEF5-B6F0-4220-828F-973D9C74F97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6A241F-2BB5-4E1D-8621-1C351E8F04A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27510B41-C546-4DEB-BE04-D6E8A402D60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8D8CC7A4-505A-405A-BAA2-2FC3088C6AE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457AC70-303E-4DB5-ABE3-992285ADD06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185A2CF8-2C57-4A2B-BA44-B12C703F7BD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862831DF-0664-4285-9ABC-C0A6F639BE4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157C9BAB-732F-4E2E-8CC5-BCC06548E73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D07A033D-F693-402B-AF6C-078829B2370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E3E94B2E-9E87-4986-9036-17A8E03CD70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12A3C574-1E23-4F5F-979D-9DFC9607B92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AA4A0B34-6F1B-4E6F-A45C-E5DBD6A9A8D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38BB70A9-8CD8-4237-826B-E55C4B9F4B2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55B72EB9-4527-453B-9012-9B2381CB3E7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7D11EDA6-E12C-472A-994D-9C0241970C4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6DE10E4-566A-43D4-9546-A9BE388E6F6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4FB4DDBB-26FB-4D99-8B0D-1DADDEED4EA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881B61A4-DBCD-40D7-B5D5-B1A79DE52C1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328C7337-79F6-48F8-BAF0-E54771E624A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F47D5E59-9DC3-43F6-9703-F20BC9AABCB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600E4520-8A9F-46EC-935F-C1A7A6E8129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1DF5E5BD-7ECD-4D8C-966E-FD889171045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E034D114-82ED-4430-8765-AE765E5F587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B902730A-DA8C-4411-84A8-52C52B5E7AD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C1984247-050A-4864-8993-50654222BBA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7950454B-0DAB-4320-A087-409B2DEAA9A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567390D7-9D83-4A6A-B5DA-4C2002FE9C0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1464C1BE-6213-4172-B66F-89E51EA9060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C33173C3-5E62-4E91-B68E-261B63989F7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DD8C03F7-C496-483E-B073-D42DB858E82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54C05D48-CF0C-4023-A55D-D1DF82651F3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508465E2-0E19-47B8-88A6-83EF7CA51CE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7B7F7FB3-F34A-4C3E-BFE3-B44EDE1D8C0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F2866CD1-5FF6-4E07-B9F8-161A59E0450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15FFEF39-A93D-4A3D-A4DB-63B0EB8DE40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D4835C0F-4002-4B94-A388-7B8719C9AF4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426B70D1-D841-4CFC-82C5-22EF68E03FD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F6D82B2B-6A1D-40FF-B2C5-89D3F40B0EE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94A45AD-9744-4BBA-BBBF-7B5281EA2FB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3413479D-C74B-41EA-8152-8E53900AA27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53D2D89D-BD1D-4218-80C6-9D9131345AB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2172F83E-D498-4230-A4C2-67664860385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C2127861-11D9-45CA-B3E0-47FC6FAD4A4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D57E8D83-B210-4515-AA81-9266A7A9B8A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5D260861-E51F-4211-BA48-BB36D229344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2D6C20C9-22AE-4B3D-A55B-6A9C1714923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B0E7FBA0-33C6-4EA9-A70B-BC587EAD6FC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C405F61E-AED4-4F32-BA18-CC12F46D39E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F5B7B758-D8D6-4AD8-87ED-BDF033F99D2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2B93AD34-1861-4FE3-BBE4-EBD783692EF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5988C66C-E0E1-4060-B0C9-BFC43FAF363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53F824BB-A93B-4C6F-BE53-F4896D4C457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9051880-228B-4317-A117-6C9B2A83291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F541862F-C82F-4521-87B4-8BE64DDF7C3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9851BCFB-ECCB-49E8-86A0-62135DBA3CD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2C73BBED-F932-4C0F-9772-A8B02FCE3EE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1B01921-51A6-4808-B5E2-23312CF5DA3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57C79130-B2B1-43CC-8CFB-8691931F8F5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AEB3FA93-68FB-4563-B3A2-BAA2FF51E30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C31F3FC0-4D72-4203-B062-526F98067E3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AAD22F5B-D136-4760-8B28-10A99676C88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CDD3DA44-9F15-4C70-BA36-A8D5E585BE1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B0670EE-0BE9-4C33-9972-9491BBCFC86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1BFB65C2-B3D9-49B8-85E8-A08D6A8FAFE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16A7C066-11F0-4B69-8C43-0BF3BB63B5A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9A28BD9E-6426-4346-9009-819650B762D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D052A258-4657-471C-953E-2DB1505DAF5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AB899D35-44FA-4D20-8609-B3766C164EC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E44722F0-60DD-4184-A4CF-30E0156CF4B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C7C29435-2596-4229-8FED-CB5FDFAF155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C916F8F4-C623-4F5F-9FC3-BEA651A8535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40DEAB58-563E-4974-A1C7-00242AD84E5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F55A6D3B-B4EA-40E5-99CB-B226366DCE7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BF78B53C-0E80-478C-8EE0-D14A7036B4D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1F91FFCA-69C8-4E74-BF74-2CC8BE1694C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839FBE22-CE16-470E-AA95-CEFB83A9D10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E545DEA6-5D5C-48E3-A977-40268BD43E7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E29F317B-1E63-40BE-B683-AF91815B6E3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13D12B00-B6C9-48B6-92F5-511C2837D58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8CA53624-812A-4E85-AE9B-A728E2C38C4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3D874722-6807-4E5A-B70E-DB5FB34D002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A8F51093-A9CC-4D28-AAE0-B5A0C571F3B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58EAA4BB-680D-47BE-A702-1F7FCA8391D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61D80750-1C7C-4FA1-B009-50DF11285FD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200188FA-798B-49E9-BD99-AF814E36894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277A5471-9458-473A-8637-B05DA50A2D8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8650E019-C146-44A9-85C7-A44F5CA0FA6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D75D241B-0A7E-4728-8175-F0E0B3551DD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EC48E693-2BB5-4560-9E0E-52EBCFAD68C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362ECCA1-6FB6-4905-90B6-7393B227ACA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DC3AE7DA-9CC1-405D-90E1-9A4ABEBE3A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6A778C20-5D04-404B-8CE1-3008A657418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D25AC93E-3C41-429D-AB39-BC9833F0EAA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DB92675C-B768-4E1B-B2D2-9912AC494E4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794A0FC5-9550-4E49-B9D8-771FD7E5E38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17775E4-0346-4BC9-86C5-1CCFCEDEDC9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5EB2465F-EB82-46E2-9E0A-AA1DCD20331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BC5A15C1-4D11-4A36-B9AC-6FD6DE3ED86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FBEB82B-FBA7-4AF5-8C30-00B37ED790D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AD45E40E-BCCB-4859-9A1B-B2A28930C1F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8618D548-E014-4B45-9845-A1F3601F9E7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47928DB4-D5BB-43E9-A0CD-E9E4751CD1D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E71FBF7F-C6F4-49BB-9409-A71D09D23E3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CF5B64F5-B6EA-4F77-A36E-49EA628CF88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7F69CCC7-E210-454C-970D-12CA19B741D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BC734AA4-1CA5-47C6-9AC1-E58E89F64BF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40F6ED39-3DD0-4591-A928-386F977B70E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B0F391F6-5F0C-4144-BF54-0CBD755784C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ECB58FEA-5E5A-44A6-8FF5-7B7B079987A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14AD9759-AAB5-4031-8568-5FB131BF27F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33DB7C3F-E3AE-49FE-8D4C-3A2681A575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D664B9DF-0D3A-4D5E-8A72-FEE633D39BD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F8E0A162-6BC6-4551-ACB3-C7CDBA5A30C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ED8BA965-0627-4434-8E82-218A81BE74A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9C9414AC-F6F8-4418-BEA8-FEA0756DEBA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CC71ED35-6332-4326-A9C3-1AFD321A635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8C9B7693-DC42-4D5C-9174-66AE08C194A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B57DC048-56A7-4CB9-8449-6A544ED6227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5AD3C6BA-46F7-4D27-9CAD-CE4D7EDDDFD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1B57357C-FA3E-402E-95AC-55CF0031BE2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DF012396-6C18-4F77-B110-61E598CE24A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DFEE6117-FDD1-4B59-803B-4F338A560ED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3AC3446-1E4B-41F7-9B55-61C9F4F2326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5B337D09-3256-45AF-BBA1-D9556D2D969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A20AE2C6-9194-4448-B800-83ADBC95206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A91B70B0-A064-452A-8C7C-68E100A7544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4C19BEC6-D6DC-4C02-9C79-F0CE5D58C7E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2296E45F-46C9-4F69-A861-004F0C6992A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D3A3C7E9-8BE3-4FE2-BE7D-46168A6FBF7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A6E93788-5E59-4E9B-BDD3-5945F6A924B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4F876056-57BD-48AC-A0F6-8007BCB834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B2B03358-9746-4326-9A9D-9FD981EEA3B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531B4529-ACBD-413F-BA3C-C224AAA2367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B6758CC3-BE82-4E10-8214-C7455646E09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F164C2B-7234-49FE-A066-A56400C21F9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1379F411-9DBF-4FDC-93B9-A628ADF8CA7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BA317522-0E11-4C26-85DB-0027BB7EE31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BE191C91-460D-4664-B0FE-21B19BF3F5E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B52DC4FB-61CD-4E57-8926-98121D1A2EA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49B9CE94-B1B9-4C81-B155-3D762CA4AE3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60118BA1-3CBE-4339-B92E-9EC7812CE2A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BCDB5BB0-0FF6-4541-ACD9-6E45A8D330B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88AF6D90-C4CA-486A-BE07-E702EFC9B26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AC6C0CC2-9693-475D-9889-8865E4A2BD6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ADD1BD60-9F29-4197-B7A3-34317AC2DFD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28A4B9AB-5719-4C7A-82BE-FE4DF52CA4E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22FE0814-B073-46EF-ADEB-E5918D5D1C5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8707947C-8E2C-42A7-83FD-169436EA082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1BAE109E-A03D-4DCA-AABF-BB242EC0464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9132E800-55E2-4BE3-9933-6058D6C3BF3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58DE7930-67B1-4BDF-848E-7BE275BD4FF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32D3D2F2-4721-48F3-AC57-34F524A5474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D8E65180-E1BA-4E3E-9253-6500F07C73B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E40B87AB-3E1A-47BA-A23E-D58B8E98A70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A3887947-3E8A-4E1A-9D53-F1C28193061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CD8C25F9-A2ED-4436-85DB-CB80829956B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37EA5A80-8653-4B29-9782-198C74225D7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F236CE4A-3631-4D76-8ABC-9F89CA398DE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A4B4603A-C248-4685-9565-DF1F5821272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E79D3F65-849F-453A-8B8C-C17EB710F82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BA7C8948-A2AB-45A7-8835-5E250E7409B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70B6F6CB-43F6-469F-B32A-2ABAC5302D9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AED36838-2EEC-4F2E-AC35-4075AF122A5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F3C4B6A-1EE8-4229-B8E8-6AB4E3CBDD4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1D488326-8696-4392-9681-6F2406709A0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78126B12-72E3-444E-B467-1EFD9577D32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34C14D6A-C9D1-4A3B-95BE-80AABFDF558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ED39B565-8632-4840-B80A-43A4B849675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29CB823-D76B-49A0-92E5-C9FD7BDD56F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E6DD41CB-DB0B-478A-971E-D742F5E57B5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3C8BB14F-4E03-4070-A2F6-3BE55EEDABE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170850C7-FFD0-4A3A-BD8A-9A96BEE057C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F07FB845-B886-421E-B896-5ADFACADCC3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5185ACE6-FFC8-45E0-BC51-EDF9B1D3FFB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2A00B53E-58B4-42E1-9D93-7F3F9CE259F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6D6B83C-4FB3-4AAE-AD58-0625ABA4E82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16766868-5F7D-442A-ADA3-D76476A9D57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F5277200-C347-433D-9005-AD92F677554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233BADB4-1FA3-4AA4-AEC4-5136604DFF6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3B8ECB0F-1D2D-4CBC-8D6F-C6D823D180B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B0C9FCE5-67B9-4C30-A3C3-64353F29E90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61EF7E31-B932-47CC-BCEE-56DBD85203B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891C8BAF-D28C-4922-B7B5-298540D45EC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66BD423B-A353-4A59-A1A7-214754E284D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3F37D5A1-7D3F-4CD1-9FF4-6A932F28CB2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49</xdr:row>
      <xdr:rowOff>0</xdr:rowOff>
    </xdr:from>
    <xdr:to>
      <xdr:col>1</xdr:col>
      <xdr:colOff>1143000</xdr:colOff>
      <xdr:row>51</xdr:row>
      <xdr:rowOff>163036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25D20B29-FDBC-4B41-B11F-69382A2F55E5}"/>
            </a:ext>
          </a:extLst>
        </xdr:cNvPr>
        <xdr:cNvSpPr txBox="1">
          <a:spLocks noChangeArrowheads="1"/>
        </xdr:cNvSpPr>
      </xdr:nvSpPr>
      <xdr:spPr bwMode="auto">
        <a:xfrm>
          <a:off x="1584960" y="32986980"/>
          <a:ext cx="0" cy="12298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B2FE3177-7E96-4B81-A6EC-A81A5026A7E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75F3750F-AAE6-4488-A507-A410A277009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9EF9C054-8274-4748-BED6-9B523C0287B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A72D242A-E672-40D9-A7FD-E4B614A86C2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E7EDB5C6-5681-4715-9B81-DA82573492A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D767E7E3-F62E-46F5-8DDC-E8F58351800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9267E509-FE25-4F9F-8A6D-8F446FB17C3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D7A26FBE-4A6F-42FB-90A0-8ADF7C9B610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6E8019B2-F79A-41C6-9D01-6168D4FDB7B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E0077150-5905-43DD-8789-708D11561D1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B7C8EC99-82F0-48CD-B298-820BED92960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297FACDD-0986-4E5B-A15F-60B18167569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3B635EA2-FF14-4B0A-91E7-6FDA057F005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85AA3FC-59B4-4B64-A42D-60390365CE9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3AC8734D-E438-4C16-A32B-052D315C1159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11640B50-0D5E-462E-8CA2-8D912A7130A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83355D7F-2D95-4672-B59F-B61C8FF07E6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85098B3A-B293-4204-A242-85516119238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7110591-D4CC-4B45-8F1A-73B194364B1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7E9BA257-8553-4E30-B7C6-8958DA5F9C1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AEEED9AD-8770-47AA-8F90-86729F5499F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31192260-B9DF-4B7B-8FA3-6F42C45F7EE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2D41845D-F100-4045-91B0-F91BAF58E06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970F27BD-09D4-495F-B57E-C122FD0C2CB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D0348BA-74AC-4C83-8251-18B2F156447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6A929DED-CD33-4628-9470-511AAA0003E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C44B47AE-CB2A-424C-9A73-EF776F478AB2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39155EDB-2D1D-4DDC-8173-2FCDCE5253A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E8AA06BA-1F32-4F94-B4C9-5C5BA3B8E28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DFD9467E-9E51-4E63-8CB5-25E33B9A010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D281183-C736-4A5D-86A3-34E86A6BDFD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E9738DDE-E361-4823-88E6-9AFC613514A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DCF897AD-BDB2-4340-A630-7EC2A5B03C5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FDD4141F-8FB1-480E-9EB4-EE6BC55F8FE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30615076-C7CA-41F7-81ED-9E8817464F1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74E562E2-7F01-48D3-886B-3A96096524D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71B07ADA-636E-410D-A4D0-5B18734A0D9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AD862735-2BA4-44B4-AB75-56653C670D0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F4183CFD-61F9-4F36-BD2F-AFA76812459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45352BB5-F5F9-4B08-A19C-D1076CAADFE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139EBB34-2714-403E-B538-E1A314D69F7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942066A9-5B30-425B-A5C4-164C74196A0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17492581-8023-4476-840D-8FEB90813B9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A87DE2A6-426F-45A4-B16B-308B4D43A0C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A102EDC3-282C-4F21-A731-54C5D5DFB09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4C322B5-F45E-423D-8109-49AAF2475F5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945F1713-755B-4E40-8EC6-534DD391295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4037F2E6-5B41-41AA-AAA4-33BB996F9976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CB27DC2B-1BF0-4143-94D2-52925DA6252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80C735F2-B3AA-474F-94CC-F5F941A2D56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56B9BCE8-1D65-4751-B0B3-EB85DCF4C7C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502BFC3A-0027-4452-BBE9-AA38417AB05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47046656-EC36-482A-987E-FC3DBAAA698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B44CEFBD-DE29-4F58-864E-313CF6F6146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4F0D43BA-AFB1-4E6F-8372-29347F031B6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9C70FE36-A975-4155-9727-EC44F587ED3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F0CAD47F-2339-481E-B277-279200945BD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61BE8F2F-4D02-4E99-9B6F-C3C3227914D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618B0E1-79B5-42D3-85B4-1509FC1BFF9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9E41F261-D524-4721-BB3A-7FA680336507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E2323B37-2BC4-4E98-8CA7-B2721D50BF7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26E71707-4CEE-443B-BBC4-7926544A468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76FE2550-776A-4E4A-93FB-358B4E12897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5EAFF52-2B7B-48AA-863D-EF84BF8A153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CB601952-EB5A-46D6-A5FE-348DA44F47F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67941052-2F6B-49C5-8CC0-5DF0B476599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223583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82D145F7-B268-4ADA-B711-B63B3B0D749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223583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F6EC195D-EE6E-488F-9AA8-233CB467A11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220035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5A3FEE67-7B4F-4D55-8876-8658711106F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220035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C5E3C0F1-0D13-41D7-A57D-E420A901389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220035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10244F55-B1CE-4435-A0B3-295CB89721F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223583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B750BF91-5C14-4CE3-B946-6923584107D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223583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9E79E907-1CF3-4A14-B18F-AC9163FECD8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223583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4C34A638-158E-4AEC-AE87-83CB1B0899D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57436842-5EA7-4E3A-A9F0-9608BCBB517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B019BCFC-9223-45E2-AEFC-7F76E55B2AD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9781D0C8-2CF9-4AC2-9932-3A13E837445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80B35FA3-693A-44D5-B382-611F6220DFA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5FAF3665-45B8-4153-AB67-F1BE086CF05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EFF1BE1B-D730-4AD2-9146-F18903160D8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E1B7667F-8E25-4250-9807-F227AF8611B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FD9039B3-EF5A-44E2-AE53-C87E74894A1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86FD64AC-2D27-445E-AF9F-EDF9449AD3A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F0888511-E7C5-466B-AA55-3582925828D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82BF48F9-B67E-4F90-985E-F35C39BFA1E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4BA67916-8DE1-4B7E-85EA-8F89EAF193B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98A2089B-43B4-4E93-9718-5334BA5146F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F80C1C88-2C38-49A3-9D14-F94EF67D90A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B172EFDA-E6CA-4107-B01B-12241DB27EC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B353F11B-414F-4432-BE82-8B42ECEB1CC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5A1E6352-5F4A-4577-B865-D18A4ADA84B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793F39F2-1FDA-4E7B-923C-3FACC54482C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ACD8ECA3-2B58-44C2-968D-ADD66DE1AF8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BEAAEF1A-D185-4988-8443-BCB6A292EF7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2FC35A9C-6355-4AE8-B0F3-D7821BB1D0C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C6548A9-6B0B-4A73-AA0E-8719BDB3229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6874A12F-6280-41F7-9E3E-F3428F5275E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B0548002-15F3-465E-AFA4-1FF245137F8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CB977AEA-E210-4BA7-B364-BEAB4BB8BDB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A8CA0B93-20D5-4081-A81A-3980E7D2330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FFB31CBB-9D29-4307-889B-1C06C3014D7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284C6A97-EBAF-4E98-B250-E566977A992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996791B4-82A6-4683-80D8-1C5F7EEA4FF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78483FBD-7529-454F-BDEA-D3DBA28C0E9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A8EB6CE7-4DC2-4B1A-B115-6EC24633EEF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6506592A-2950-4A39-B48B-9773F3D363D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704F7F41-09DA-40D0-87E9-F291CFDB3C6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FD22E355-A5B1-4FF7-9E71-8BF4BB8D9F8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CC569C28-2767-4C1D-A03F-858B491D10B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7BD62016-0645-4C93-B550-E27F155ECFE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6ED7D453-45D1-43F4-B7A6-187D553F728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D7F7957-A0D9-46AE-8B0C-16E33B76E34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3B3D229D-37E6-446F-B3C0-CB05801271E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3CCF34C9-F7B5-407F-9D51-A6D90628443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CADE3417-26B2-46EA-B873-CCEA833B874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463DC860-3597-4C9C-A477-B7FB389EB6A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41202E36-B72B-44ED-A785-82ED01B6E9D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62E858AA-9962-4DB4-906A-8AD988B2908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950BACCF-D001-436E-A806-135110CDAC4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94E0F4A6-187C-4F4E-BE28-2DDF75E8BA1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56944773-D1BC-4F6B-9BDE-A0F0C949989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3980CADF-87BC-469F-B1BB-348A28B89E9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C67E48DE-56E2-4FD6-BF0C-DE63483272D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84A12C8F-6157-4724-92B5-1C7B9BF0FF7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22E39D26-03A5-481D-975A-3127EF35F66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549C446D-F29C-4BCA-8A67-22765378623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ABB6E82-A990-441B-8F45-B3FB61720C0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B64D539C-3391-4068-B0EC-DF31084127E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5C243D7-7076-416E-AA4A-03A6A0D4BA2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3AAFF35C-03D2-48C8-990C-F4B13848593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8E8519CA-4ABA-4B1B-974E-8691EA4857A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84F1406C-A3BD-4CAD-887B-A7FF43A5C2C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99910ED4-6465-4D0A-A701-2FD9AD83EF6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435E062C-2DF0-45D6-B4C7-B1A589BC5FE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7E84A38B-D5B4-469F-8605-43E2C981D11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F671F7C0-213C-4873-B621-597848F677C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187B494A-DB92-4FCF-AE11-E427DF4AA98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3B56632B-D56D-4405-927F-A7F62A0D568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84249E6D-BED8-4FD9-8462-E87B079A912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4DFF11E1-554B-43D7-A1BA-C3731A77D33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CF158AE-BD51-4BCC-8B8F-B3837313F0C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8269EAD1-B297-4856-AF64-1C68EBC0B7F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4A03F468-B3B8-41FE-B1D4-3CB5E6F6AF9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5DDB035D-0EA5-4652-8A55-0890F33736F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2E629D7B-86C9-41C4-948D-53622848F65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768C455E-56F2-40EC-8D58-9F9C4EB2549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33A9632-8BE7-48E1-AD0A-DE77984C148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314FE38F-19D5-4DE6-A3BB-DD41653C53F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FA950A53-4C4C-4730-A866-100E5A11824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AFD191D3-CB0C-4EED-939E-598AC3180C3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EB7D3753-B0E1-4BF4-A10B-F3CA8A5ABFA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89E16785-ACA5-4341-9C7F-00300A48936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310522B3-4088-4F86-9149-84594815D64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D33F4832-F93A-402A-90FB-C425EC536FF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B3FEDD0D-7B24-4BC4-A5E9-EA61CCFC162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C9D68B30-A8A6-40D9-8268-63EB540BB73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9C0CE169-75F1-45A9-90E2-7BE8BC610BC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E8A0CD49-11B8-46D0-B72D-71A1E101A28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F7E3D73C-3D55-477D-8090-40F82566F1A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F7267653-F05B-4873-BECA-36B292630AE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37EB6F95-9577-46E3-AE18-D4F1C1031DC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46B0177B-B6CD-4A2B-919D-C7852E5FFE6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6BFC7931-34CD-48F8-89C2-7DC7CFD7043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E15A988A-36AD-4062-94DE-F6137368F0C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939FAB85-2129-44D8-BA47-D8EB1DF2996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7212AE3-3897-4B9D-877B-51D464405E2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77D5639-8374-446A-AB23-076ED6AB3EE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24EF122C-1DEB-4025-8C1D-70994F2BF04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AA84FD47-B625-4823-A7BF-AC6A3E3FE4B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5DE1EE42-CF99-4D6D-9D05-C23DE1628D6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C8610020-31FD-4D8F-9E98-34C699BBC27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F5D5296A-C8EC-4B0F-AC4F-6B60D0A5419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27BEB60C-33B3-4C95-9DD1-C760DEBB4CB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CB435F8B-336D-440A-BBBB-9C5A375C3C2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C4B9346E-BC81-4141-914C-D286F188998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98AA654E-C380-4633-8719-E7D4A9362E1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3896384C-04F4-4F93-A613-BDADDBA744B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5929723D-86D9-44C4-A0DE-8B13416C204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DF8BD021-7D47-435E-B7F5-83EACF6FE49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DBBBF222-ED15-420A-B3F8-39A1A866E28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FF9996DE-68DD-4C7D-9319-AC10632FD10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132CEF67-46BE-460D-85C6-A7EE5ACC2D0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EE935680-A918-466D-9E56-FFAF1DCCB66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938AE32F-DBAF-4ECD-A7BC-1D5B64B50DB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642BAA12-45E9-4700-B696-EA0931EB7D6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FB45898C-7891-4E4B-B492-478A2487F4E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B8886CAC-5ED2-4C12-88F6-0713C84FB33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3B7C591E-6F6E-46C1-A0AF-BC6F9F4CD72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3CAFD98-F2FE-4762-AA9D-ADD99C8BEBE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F5EE1C1E-9001-461B-A1D5-D7BB83F186A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5E20CFCB-9B24-4148-A327-BA6C33E0269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43EE1B09-F4D1-4F83-90BD-62C9F7D08AC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156475CE-96C1-4D43-A05E-1E3B5182C18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65D8AC8-1BE4-407D-AC2E-A54C2B6500F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996A122F-8174-4D9B-B8B8-D3C932EFA6B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2D4610AF-F926-48D3-9512-AF0AD6B33E8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19718769-70C6-420A-B739-07A1F156E78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CFBE2575-80FA-4027-9AB1-EC53FDEA71D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E78B30F0-3451-4EEC-ABBA-803C8B1BE97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3BA409A3-418A-4092-9EA6-103A77A7A4F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4EC522BE-CAA9-486F-B771-B264D6837B6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AA68AE71-EB7C-4D47-AED9-3558F7BC35A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3DC793D9-6E36-4BE9-8931-B48448B61CF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2584B286-192D-4C6D-88E8-2415B9AF474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E11FFF3A-C2A1-44C0-B607-30FDCAE812A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11501F35-8A44-43FC-A6FE-1205FA10C71B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F9AE5CA8-0A22-482A-BBDA-0F3C573DDF69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153905C3-4845-479E-85EF-AB0FD6FDC5A1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220035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1BF0ABFA-38E4-4FA9-B1F0-29058971544E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220035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FF067D7C-BF9A-49C4-AD06-32C5765B8066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BEFB2BA9-C8EA-4505-BA1F-F7545F9CF1E5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CD812907-B2F3-4E29-8755-2F1579E7131F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89556150-16BA-4464-8C86-9D6836C07DB7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767790EF-887D-4A8F-A89A-4A26D4C30D54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91061BF3-8578-4E31-8CE2-34ADB509751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57FA0112-4D10-4F35-8597-3E04715CC7A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C895196A-0892-49DC-924B-7017BB588C4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25B44799-4E6C-450B-8CFE-9D6695F44F6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DF4B13FA-786A-4B03-A7C5-5362E420938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DA6F8BBF-CA82-4F05-894C-8787B0EAEEF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7A7FC20B-59FA-4A7E-B735-DF0BD5CA5F6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C585819E-A4F8-4197-97D4-D7FE690A3C1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E9D4AD9C-E99E-4289-A7F4-170068A096E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78DE35C2-0E43-464F-9AFB-BE8BABBF903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67638D9A-F786-4C13-9912-D89F2735A67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D0FD154B-A521-4D4C-83BA-295D849D77F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DCFB240-2F7D-413B-902B-3058BB3837F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CE2498CF-3DCF-4C00-8ACD-95DC6D67AE4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B780208D-9467-48F0-89A1-498788FD8D4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44B1C824-1603-4676-A9C8-5EA1C800DEC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AF1F8040-279C-44E7-A05E-9774E51893D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639B56F7-0ED1-4734-BBA9-9982CCCEA99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5B7ED991-048D-4FD9-B278-9B243691360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44B7730A-D901-47EF-8EDA-DF1B353608F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1659FFF7-A668-45D7-A285-B4E123D55C6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3A382828-27EB-41F3-AC1B-C62E0004C67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FFD3F47E-EBCC-4462-8203-D37477241A6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684DA72D-27E3-4397-85D7-5AD24736692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2F8EB4E0-AA1C-42A5-802B-0342D96DF14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637F47C9-F8BA-4F2C-BD9B-57ABDC9604B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CF6951FA-C30A-42B9-8CC7-1124945A3B5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C323600A-D936-46D7-A3B7-F3352717A9E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485E14A6-6FD9-4ED7-81DC-A5B8C88E590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B6AB1A7C-CDFE-4A92-8370-9812F5E0EBE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A3ADF4B2-73CD-42D8-A8ED-CDDB1B9D5F5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81995FC-D690-4711-90FB-1797AA20AFE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491C75BF-F6C6-47B6-B040-DF65D760E8E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3659691A-EDC1-475D-967C-54ABAE3C29B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8428278E-BD0A-4892-86C3-82679D84C9E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BB2EE66-DBBC-46E6-923D-2A7F70D972F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F9506376-81E7-4223-BAC8-FFE0DA39CDE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6F7507FF-6CAD-4274-815E-109E6C5F9D6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45BA02CA-7AEE-4E62-A548-041C181A726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87677884-8831-4185-A7A4-13C7AFA343A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9441CA3-4CCD-449C-A028-D009A8781FC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D750635C-ED04-43E4-A2AE-205686A04F2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D4A7C38D-42F3-4B46-8D57-A6B4085CE89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8BFD2705-8F06-43B3-ACEE-5F8FD1C5022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684A5230-4DA1-4E2F-BA19-2533A2863C9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8559DB8-0583-4425-A663-2377D2E5F01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A41595C1-AE1C-48DF-981A-866818B1325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C60C5139-AF8A-4465-8CA4-4DC2EC2A95A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C48149FA-CCA1-4D74-9760-275B260CBBD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8D2C0286-89B2-4548-9C44-3CF0371E177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B83DB806-10CF-417D-849F-33C3188E66F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8EBDA25-B184-4E71-8150-BF6B24B0E97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61D6721-B113-4BFC-B3D1-5AE7E61EB25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3124EA33-D167-471E-ABE1-87E9ED892BB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5F6AA142-85B9-4461-AC30-2326508CDB3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8B7E0B37-E7BA-4304-87F5-542B726A06C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BBD39BE3-4169-4511-BCD0-4AA035C917B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AB0F5241-C5D9-41CB-815A-073481D33ED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BEF763F5-D3AB-4125-86BF-1AEF188FC3A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306604C2-5266-47F7-B4A0-31F02D25444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C5999781-5ABE-433C-8879-6A7FA8585D4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A2064491-4D2F-4F2F-9045-3127E54B87D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1D8369B1-7AD7-455F-903F-1B9D970F4A4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AC98075F-2C60-468E-B591-09BC19795FB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BC43AB7A-1C6D-4D64-8A99-F4F6378C2C6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7520CAB2-1EA5-4997-96A7-E7C9A1DBD23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F03840CF-B959-476E-A1B1-BF76E5D360C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3415C45D-D0E6-4F5E-A6C0-CA6ECCF825A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6DAEAE28-0262-424C-A708-9E56D48CBD5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B19695AD-B743-46A1-85C9-F612540ADEC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816A0556-CAF8-451B-9E6D-3BD59286884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9552A0D4-0E4B-495C-A068-A5CD477884F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4CF32B0A-9EE2-424B-AE17-F690C7E1AA2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383E3E80-EA91-4221-BB34-811C333A1A8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61EB5A5E-76AC-4450-8522-C82E391A576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9AFEC39D-4749-4F7C-9BB5-E2C8715298B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D5536C73-054F-495F-86F2-AFFC9F26F05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2526DA6-BAE4-4E2D-BCE9-DEF45EE839B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8F8B1C9C-2E1C-47B9-8C80-287A280D3C0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7598D3FE-7952-4CED-A641-51B4B7F1C03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2CFAAEF3-31B8-4546-9792-9BE264AD3D5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6D639CAF-07D2-43C5-B215-494E2AE6CDC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E6C220C6-A4D7-4FA2-93B8-B413686D164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34FE6428-1CD2-44D9-9A66-68F25F3B1D4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F35F768-3739-4B14-90A1-1D85A8AC24B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CD706BBD-C3B3-40A7-A0CA-206754EE5C2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F15FA8E4-5EC1-40C7-8B56-6CC0E9E8FF7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FB094B8C-7365-4A50-86CA-A6A0EDF73E0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8E1BA615-1857-43D5-9545-B66BBE15DD8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549AFD52-5A30-43AE-A187-D62B0F4DC3C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38541A02-F2DB-49C1-86FA-A3DE07A5A2C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85015CF5-5C58-4011-A06F-56031319CE3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9E7343BD-870D-4056-AD47-5BD2C9C4E9D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ED529506-06BA-40B1-A593-1513EC6B8ED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51BC429E-6022-4C33-AD18-D57F658B776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236A30E7-1E2D-4244-B0B2-9F0B02EC542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FE101523-EBD1-436F-BAD9-0B252BB32E0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7CF8662D-6AEC-4B15-8B06-52F11CAD533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CEE31B9C-A013-4F8A-8021-D074244F637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D546909A-E7B5-458D-AAB5-0DA32DB70BA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1690094F-D3B8-48BE-B561-CDF3D1ECA95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EFBB36AB-AD28-491E-AD3D-45D38A62D0D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72FC3579-D3CE-49B8-B63C-108354E371F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E5712490-AEF7-418C-BAB5-07F990C9FF1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8F985460-459D-4076-A740-18D53EB3B04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9A58A8BF-CF54-4846-A12A-6DF1D87AF08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9F7D0AC1-838D-4BF9-B62D-B97865DE893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BB80D745-19BC-428B-B637-25CD1E6DDD1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D11EBD33-D080-4446-967A-EE17E9D024C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B834FA7B-CB5E-40A7-AA7E-B7F4249F1EC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1724D89A-C944-4389-B4E2-C79CCBD08FF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3FDB937F-C387-4025-95D1-6F1477E7800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2565BFF-EDD5-4125-A019-095A8F7E375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9F788D8A-1082-4344-BC02-9D156007370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756EDF63-08D9-4529-8A19-DF051EBC81C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949D851B-9BF8-4D45-A8AF-CF6B88F6471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55500E58-8B2E-43BE-93CC-FDAF182700E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44ACFDD0-82E3-4C6C-9A95-C021CE453A9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99602EC9-2DE1-42AE-9B7E-DA44BD7CA4D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1BA2F057-847E-4C10-AC49-3B68FEC54C6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1B0FB72A-7180-43BC-8488-FBB14556A44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E01FD201-279F-4FDF-AAEE-3D24DEC03C1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97933DCC-01BF-48D4-BA7F-3DA280A7391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7B6B62BB-FE55-4C6F-849A-1F21AB1F2FC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F3DF5F50-3E8D-4D7D-85CC-C5A6441021A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CC8102-06A1-4EE1-9A71-990602B61F7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49D73B9F-488F-40DB-86A4-9EF01C3C5B7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6529BD1-7E71-4EC2-8FA7-A731ABF3EBD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DD7099CE-546E-4A64-9F3A-F978F882DCF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C9193261-CABC-4699-B30E-732B9DB91FE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EDA4B652-511F-4401-931B-98DDF272854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BC7F8625-609B-438F-96DB-99BBC6AF6B4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DE35CD1D-1842-40FC-926F-5CCDC739EC3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8219D671-29E1-4E30-BF2D-B3BAF5338BC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102D9523-9E1D-48EB-AB68-75516C48ED3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F4F18BD9-13AD-4175-A16E-CF15E22F64D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8394AD2-C379-430E-816C-EEA76FF417E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82F5FF67-6597-449A-91A4-5E25CB1A7BF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86D73254-E02D-4C59-BA90-D2541BB442B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2F45CE-DA84-48EA-B311-38FBFC5AEF7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85BF60C5-682C-4261-93C6-78452C3DF76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4646FDD6-C816-420A-B331-C010DC60608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B199DD6B-DE09-49B6-93E2-E7C12E91E9B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54BB880-D486-4365-9F73-95CDA33D5D1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A4E40142-F23E-44EB-BF41-98955F939F1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B15CE1E6-5B23-4029-948B-8C8BF66D80F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97166DB2-C9DE-43E7-8D78-65BB37FFFE5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3B783BE8-4A03-48FF-994A-7B82E68EF38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6D7AD471-F9F3-4DB9-B00D-F67A84B8DD1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83DFE8E-BF74-4339-A9B3-574BE702872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8A951D90-D6B0-46FD-A7C0-139E3DB26A0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250F8D5F-D633-4B46-907D-D6326D4C131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93455D71-DCE9-4B1F-94DF-05C007389E5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C8AAACC-7C8B-4BBA-A417-366AED4693A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75B1378A-D6C7-47BA-893B-49991A8E541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79B128A7-468D-4E5F-9FAB-C3E6C3AD59E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AD621D73-CAD0-4E7F-B13F-B02418A19C7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2A7F49D0-637D-4500-9B08-D65FFC4D74D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F708A722-A954-4A6D-8DC0-92F84FE37AB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F896A055-2883-4C63-8185-38257426664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D9FCC744-860E-4A3E-8040-5037B595372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44417CD6-D5A3-492D-840B-D393FCEBAE1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43F68B4A-97B6-4181-8DD8-605D0FC267F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B91230C5-CC82-4373-8B82-899743AF2E9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F0B4C414-84D6-4C5D-8DD2-F62027D4254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789B7A82-EA34-4956-B481-DE3EA919E77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7DF09AFC-AA48-44F9-8540-730D69F40E8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64C43245-E55E-4B29-9F71-0FF00513252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7614FC5-78D5-4B50-893F-C1DD4FA5F86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2A41FF09-ED47-4BC2-96BD-3C2DAC62BF7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8DF42083-2A21-4BA9-9AD6-E13F012FB27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BDA164DC-148B-4466-9AA4-5BD588E4760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8157854F-F4E3-4BFE-A4F7-0D18DB5D1C5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E9814CF0-242A-4AA7-9864-03747B09ECE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4A874D7C-87EC-4080-A455-7D96873F6E2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2062E957-EC10-4F96-B4A8-E5311D3ECE6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C2B4C5B4-2D13-4635-B346-3B98D418E6F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BA7F953C-C384-4643-88F1-1E6B4439989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2DFC1492-869B-490E-B733-B6E51C896C2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5F47852-62F3-43F3-977D-D9450AD22F7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23D8E0A6-61B7-4081-8E1D-6A4B792DF9F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A5E8B1E6-A98A-4F66-8329-BCA21C45713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E237457C-0110-4713-BC4D-DA8E637A14F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59AECCB9-1204-4B1A-B071-2D223981811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5008E08D-6C13-4983-8513-2B15BDEF4F3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3989FD53-E74B-4AF0-8EBC-D557F25DBD0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E0BC0E67-2185-42F8-A04B-21D7993D756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A0E02E89-A2C7-40AA-AB7B-617D003A458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F88B7BAA-90F0-4100-916A-DAC3CF4286E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ACEA7A91-6D22-4EC0-8188-DAB63EC6F76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EA3B52DD-E1D8-41EA-970A-75ACD4EE3BE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35948AA1-F7D4-407C-A9B9-9FF593ECEF5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9AF6A31A-1BA8-4024-A168-CD0147A7FBA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A2264C94-DC81-4DA7-83D3-E4DCAB753DA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92D26532-3BCE-4D13-970D-BE0467D1BB4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125642C0-43D2-4165-9CD5-66ACBF2D9E9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BE97C53D-8AD4-4419-BAA3-E75217FCF86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43AB553C-C021-4FE4-B2D7-529D4407B21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3B6A0D5E-6E13-4187-A61C-D4A4FAAC57B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B4B5A39B-E36F-465E-B79C-C9FA8FFB647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FF6C98A4-72BF-40C6-9C3B-34E8EC9F596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F2D6FC9A-045C-40E1-A6BB-7E763E6FC88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B004D501-17C3-466D-B21D-1A3311F1530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EAFD449F-9160-4B6C-910B-278F3D9ECF5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6FB0139D-80E6-4B77-BD9B-72AC6CF96BB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62BCCDC3-528D-4964-85E9-D0E721E3DC5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6E0F504C-DD7B-402B-BD3A-ACD4DC0CF7B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1D11EA72-10EB-4675-B4B4-5E87151DDDC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6BEEAE96-8B04-4015-9A2C-A862E1044CA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A38DFDC8-B9EC-43CD-9FCB-5625DBE1880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898824A3-B8A8-41D9-919F-6D2DF9890B6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F9E86A4-8E32-4535-B90E-B31F03B5027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9E212923-0934-4D78-AF7E-A5E7FF955F9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D1E4C79E-FFD5-4B03-9497-F4CD56D3474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B4F5D225-7283-464D-94D2-0138F920412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C5E66C67-F827-4AE1-84C6-EAF7454BB84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3DF63E04-391A-412F-8FDD-2A92F2246AE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C12D6D1B-EFC6-4FB9-BECE-545D4FB5E83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EE3CF57B-2267-4F22-B2E3-A5E1652942B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57BD73E7-931E-43D4-980F-6D3F5FF29E6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438CB097-262E-498D-BA2D-C7D327FC0ED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6DE2FB7C-3A9E-4D27-AC84-69ACE2B2028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D6C026C2-8665-4047-97BA-E6BD9E1FDCC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9486AF94-B2D8-4985-9150-FE06525EE10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69790501-3272-478A-9195-64ABED1B2FC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AF527AF0-1850-4DC3-A38A-B0A95D6E14E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34A10B2B-01BB-48DA-995E-8D0C95A07BC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C0F71B0-AAEF-425D-8AF4-E73301E8F6C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99E9658F-7186-4D94-8D15-5E2D1A842D5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7E8FF299-0824-4050-AE53-813DF0325D4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DF7F26A0-EC77-4C83-9836-3A32A7F5F38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8326F9E2-E41A-4BE2-AAED-5E2DC6FC4B8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E4F6B151-3623-4885-9082-FF4CB8C2452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5CD4096C-1873-444E-B36D-55B2A89C66B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28BF2023-EE46-4966-921C-78B41719084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840FA66-D781-4142-98C6-974712DF5EF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EEBD965-74FA-4CEC-9419-236862639C8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B44D06C6-123A-4F49-8B08-39D9B9D7CA2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FE444710-EA07-4FA0-AFEC-C7F0D96CCED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D4E9395E-4A64-4F13-BB04-0DCAA5C92AA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BD48435B-9FCB-44B1-AEA7-E14682DF134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75C2017A-8501-4B9B-9503-A487CCE355C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E155C9A8-FCDB-4751-B05D-99CD51561B9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B8A891B4-9CC4-44EC-B220-C64A6DAE294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C254D0E8-9D2F-409F-89EE-F7CB18A4F46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D703778B-B903-43F0-B3F8-093486D862E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4268F195-B569-47DD-832E-1ECC7392F4A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81F58F1E-83C2-4806-929F-AA367A20EE4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931A9683-17B2-4031-959C-C89A2623A8A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5EDDEC89-8C34-4534-9AF2-673B3C1E466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3A0D4BAC-227D-4E41-81B4-0D2DA445B32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EDEB93C5-CEBE-461E-BF5C-18B1EAE4174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C7F41A10-74F1-4871-BDA7-F032E7E1314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6AADD21-76C4-41C6-A59D-08052D92814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D3CC6367-D8BA-4C07-9276-FC27781C47F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CEA9A44E-B74D-4DD3-A857-BA85D6AA90D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1D2531DF-E838-4040-BEBA-37EC5C176F6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D2111D09-5342-424C-B34F-0FE5DBA35A4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840781D9-F84D-4604-887C-804E2E9E2E8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DC540406-8305-413D-B91A-61362D4F910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6B9A8607-5C8A-4BE5-934F-10DF66E2F7F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835C9856-4A95-42B9-96A5-DAB761AF5FC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A17DBA25-CB98-4819-941C-0FDED66EFFA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1561A9FE-7FAB-4364-8AD3-4B81394A500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392FE8-87A5-4AE1-9C30-FB1187C298B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18A32EB2-5AB2-41E4-8CF4-9181AD63647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5033FB04-96CC-48DE-9CD1-1463A0C77A8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6A37317D-3B49-4283-A4F7-28BD87021B5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7CDD1404-1103-4110-BE08-889EA762FB7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539F86AE-3BB6-4FF3-8734-9B7B7D425DA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AD889279-3599-4065-AD18-B21F79D2714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1F300877-C23E-4739-9824-1A6FBEFEB8F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7C07A70B-743B-4EF1-AF92-C941C815DBE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BF088339-6F47-4E19-B225-39BAA9E9BBA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ABE83A65-B406-439B-84B1-1208AC44611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4D6A12B1-EE5D-45D2-BCB3-5B06F90A2A3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2FC785BD-05C1-470A-8E6F-B97BFE1A129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7EBEDDD5-72C8-4B1B-8B56-A41F400AA01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EC09D696-4B00-4280-A617-52ADE80856D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F036D75-42EA-4FF9-94B1-98D29F2FB61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176B61E2-609A-4E7A-A583-3DBDC8E67D1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D19F16CD-4BE9-4BBE-B020-482AD095ACF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298E9C5C-82DB-472E-A493-9D6DB7FDBE8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C1E22CE-D985-4409-9E5C-F911C82CBFF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F5088137-0ACC-4D03-BC19-FC316433D4F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848D0F9C-14F6-44D9-B45A-4E21BF2688D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284867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6F51519F-AA53-475A-A804-B58B2EF0AD0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284867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917AFEF4-C2BD-46A8-9C07-FCC4400E195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284867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2CF7DEA-E36A-4C0A-B71C-BC18B3E3E8D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284867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FCCE5E24-59E2-4FF2-BDC9-3D31850B15A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284867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305EB024-84F3-472B-A984-1F7628EF002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284867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5FEA6498-988E-4D9B-B3AC-91082CBE88A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32B4D3A4-4F1F-45EB-A752-039306B71F1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5A4FE73A-17ED-4804-8EEC-4CFC6911A56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3C37FC13-E6FE-4BD6-934F-CDBFC2327C1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821F250B-94EE-41AA-8A2B-2FB01FE0A4E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F6F89DD3-5A90-4DA7-914E-E6B42FF5992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FE73E48-E2AE-4E51-BCD5-619E562EDF9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E168CA82-CD2B-4324-ACCA-4ACB4EF4FE4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C5C2CF3A-CED2-4093-8AC6-63AD40AE0E1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99BED276-D045-4146-8817-0017AF47D5D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E1DA702C-F41C-4602-A2B3-321D4B80B28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FFD3FE13-E758-4CBE-83FC-95AFAC36F78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6931E9A0-4461-48CE-87AD-9A5C5756714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523E10EA-3413-4CD3-89E6-AF6EF22A603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254B09C-07B4-4AED-A888-094B4D09B7E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8321B5C5-A7D5-447F-8326-DA868375FF6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D9B5A809-A2CC-421C-A2ED-88A4A3E4BA8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614EAAB6-B212-4741-AFAB-9C978F92B7A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71AD9661-B672-488B-BA97-892CF664A30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27154C5F-44F4-4003-9A8E-73E889D3F35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3C7BB09C-06C5-4E02-9A02-6B486980A60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4D4F2CBF-B81F-4587-B353-B0B6AB6771C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B20BED4E-97E6-4021-AABF-A7A74E9F318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2B1B1A99-D5CA-4103-B353-905B30DAC09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5E376E69-4246-4EF1-8281-08109AEE669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76D02F39-D597-4DCF-8B36-C4371CC8FDE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234FE756-8786-4612-B76B-F4D621C2493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517ACB60-A33B-4408-A724-2B80BCB21CB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2F846A8A-F30B-4A8C-91CB-788CAE3CF6F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82BD8D2-BF36-41A4-B0CE-A76D93BEA0F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EDE55794-AFB2-443D-AC56-640A545DBD5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BAB13C28-6AF5-4D68-9734-E118249E2E6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2CC73EFB-A34C-4D78-BB3F-70DB6CA4AEC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712ACC14-A2E4-464A-AB98-C1228B92CC2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E3F85B5A-F1CC-4BBA-A24A-A7FDEC635BE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425C18D1-2D56-47B1-B7A1-2EEEA1C8485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3B11B107-28E3-41D4-9C1F-73FE836713B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71B9CC5B-2D31-4458-B26E-F48562BF327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449DF6D9-0C51-433D-88B7-8827742A62E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36D098F4-46BC-45A0-BB1F-574307CD98D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7D1D8446-7B46-476C-9C6C-7E8D8200114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9B12878F-0E33-4975-A6AE-7EDA94F9A2A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DF98DEFA-63C9-4A03-9308-6C522E0C3BE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8B3811B1-CE28-47CC-89C6-8139EF74D9E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F0B32B31-F34F-4B14-8AE2-B008907132D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DBE4F755-E363-49FE-9B6D-2A44A567398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367929E6-6160-493B-A690-45603C51BD6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35B7C66E-183F-4BE3-8BD5-6E7241817D1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5D49C2E1-270D-41FE-9232-85F71A1631F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B29EE3F2-0AE1-4F9C-8385-498B3FC26DF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57EA1A55-F7C8-4869-8A2E-FAE16A6675F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F24821D-C6F5-47B5-AC8F-3472BFBDF30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4C414C44-C722-4A8E-9482-299C37F74D0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D2E7E952-E512-46F9-92FA-CB7F1B5EDC0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9E35E351-604D-4961-9910-473BE8FD313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347E5C1E-BCB2-451B-901E-CFDE9A6EEE7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D158BFD8-7B69-49D2-A217-3ACBFF8090B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566EEDD3-F68C-4A4F-AE17-07B3BB1DDCF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1033BA80-CD6B-437E-B85D-22830B1A257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3C3D9E8C-4D2D-4806-9B3D-5931CD7B509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C2A9E92C-2DC6-4043-AAF8-17B5D5D781C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B3B796F5-8581-4CCF-89F0-E00A8A11498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31AC780-9013-4956-9612-715430DAD14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9A569451-1E69-4ECC-9BAF-CA8485E6D84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9A1D9844-F512-466B-A494-5B4CA854296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D7A251F0-29FD-4A47-9F68-A7DA0946521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42355B6C-21FE-4D8E-8670-DA7444E1665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E496EFCA-8888-4BAA-88D8-042AE748BDC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43C70AAB-E6E7-4960-9669-1752AA9B444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12E39D56-864D-40D2-A47D-C3E6C629D57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C10B9974-8082-48C2-926B-96EA02FDFB6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FFD6EBE2-A1BD-4F49-A30E-4987C6CA363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CCB2C903-504C-43DF-99B5-021700B5D2F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80F17270-0FA7-431D-85E1-48545AE0B7D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CA2F0684-EC22-46B5-9897-D9AEBDA3062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C1862366-EF28-496E-AAC6-858FA2615CA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EBC916C7-885F-40CA-B6B5-6644A4D4781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71F31E29-9BDE-439B-9767-39EDC030D7E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5AC2452E-D201-401E-BB5E-9C6237AA59D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9E5443C7-2B1D-4F55-8C7F-AE2E2B89EAE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A4ACA8B5-6D4E-4BCF-B944-7A92CEDA363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8004DFCC-EC51-4695-B04D-E578B888051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5A0F13B6-7567-4A0A-B681-71CE80346AF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C82DBE3C-994C-4090-BA68-67F03A6CA58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3BC31967-84DF-49FC-B911-903FD0A13A8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7DF18D5A-8B0B-409A-B1B0-A8390FE6616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DB00C6D4-9D1E-4BAF-80C4-D6ACDD6418E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B8AED940-45CA-4BEA-8B1B-2971BB38EE6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79469A03-C718-4EFC-9855-541EC9346BF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4A1AB20E-FB30-4431-878B-6D9C032EB00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65CC961-6F81-4A51-91E3-64130C548F3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351B65C8-C6DC-4208-AEB7-2B11DD5F960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DED37C88-3297-4030-8F9B-965903813B1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F41190C4-48F1-4ACF-BF4D-B3917C0F375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D0AE93ED-1B65-4376-A149-10310B26A36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3C8EF550-93D8-46EF-844A-BD8B7561A64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45449610-22C1-4729-ACF0-B014BBC3E22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E96AF17D-CE98-4DE6-BD50-F951749C98E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96CBC0EE-6C26-4E02-8351-74829F70CE0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764CC5CB-D05A-4DB5-B351-25EA3B2E232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81406215-F4F1-408A-9EA6-47866BB20C7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1113BBE2-DA90-4FE0-8A0B-A04064719FE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261FB882-F6C8-4866-9D21-0FD43A0E347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7492366F-2BA8-4E13-93A2-5BAF1DDAD3E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2D5F8EF3-DF08-4F29-9C07-CE39D5CE043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9B879FC0-5CD5-44D8-BC16-BC2760EDD93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7BA2D034-036B-4588-BD5F-38E7A7DFF48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AEED6A20-2EC1-4A3B-9591-0553253D5E4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2F29E8CC-F058-4CFC-AC66-52BC40FC1DB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24ACF4F0-AFF8-4490-BA77-548E95CD7C0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10F1AE69-D71E-4A9A-BCF2-FA24000E990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90DEB16B-995D-4ED8-AE03-B8002322F81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99839ABB-7768-4E4A-9367-36A5D9C45ED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A408BC41-1E5A-499E-9AF1-B2CE54C4B2A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8A329716-BCA7-496B-9C1C-EE1FB65DC02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7CF5C79E-0D77-440A-B779-596BA198099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72620B22-B69F-4407-94AA-900C5E70E7F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E9343475-FD07-404A-BFCD-E2519D8B6BA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AEA77D96-105C-434D-B130-65C65B919EB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A93A9D9D-602F-4979-A5BB-1CD8DFDB058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7137B054-B722-4A8B-8EB7-77F9B79D7A1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D0A99BB-FBF1-47A8-B033-C760EFE01DD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78DE0106-C6F5-4CEB-B476-D566CF135C6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35AA117A-A441-4C72-B2C1-22AB32DC5EC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F79E2EA4-B036-4D6C-B7FA-78A49B7E311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E87F37A3-0E92-4227-8567-800464DA372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A1C196C1-8808-46A4-B5B4-2190CB74DDA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C809BB32-36C6-4938-8C2E-A649C06C23F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67401F1B-2A63-4AEA-AFC9-8E9F3671DD0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F7DDAF79-9460-4789-B9D6-F91D69021E1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A6C187BF-DFE7-45DF-8EF3-2E2003F3D23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D0DC24F3-C33F-4D4E-8B6F-7B1EC20202B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C1A0E85C-7B46-4C4A-8DE9-45EB59B7BCE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6021F98F-CB3F-48E9-806E-4999793B87E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7050C28F-DF7E-4AB4-AC79-BBF2E0CE06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95B57F44-EA45-4EA0-8DDF-B378DA72E0E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58D6245D-CD4B-4352-A247-06BE068803A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B50DF65F-13C9-497F-9852-9562EBE8290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1DC72D9D-0574-47AD-A5CD-0A86828C304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5042028E-3EFB-4E6E-9CF2-46A50C50FDC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EF73F1BA-C8B2-4353-8BA1-3891A1DFAD1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62125B7F-0A44-4DAB-8EF0-D5E0E20EE5D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B384B75A-86DD-4998-8095-5031C849713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921D9F9-DED0-4662-BD85-224B4A2FCD8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B26AD3C8-C6B6-424D-8C64-4E1BB6A047C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41FC3216-4607-4CD5-879F-358C181A73D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73A2501D-7089-423B-B08C-823BDCD07F4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D1C39150-0CA2-40E6-A785-E7AC0742D64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3D688834-58B6-4791-82A3-CC4F8EB01C8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63548EDD-4713-4B15-8E41-A524B5B83C0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1520194-FDDD-43A9-96A0-E985C372A53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8830CDF-12EB-406A-ADC0-9DA03A80B67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9BFBB68-1CD5-4C5E-B125-09662AA33E2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98A0E9CC-295B-4BB4-AFC8-6E8895A40B4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5FA3292F-1B6B-4BB6-B8DD-59034D2D00E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3BD840CA-32FD-4C58-BB16-7250447DDA5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21AF78D4-6257-4B1F-8E70-001DEC4661F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57C9B89B-BDEB-44F9-B233-0AEC08193B3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857256C5-D5C9-4854-9E38-FC10FA621BF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23C060EC-CB86-4C96-9AA2-55FD9B8561A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B0E576F8-135C-48BF-BDB2-80E8433E661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66852461-550B-4AA3-80AE-0FF9E550D19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C69D1667-0692-4D59-87A8-B4BBD3BACB8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9A2DF915-0045-4CF4-8A03-CD74F1723F6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74853506-F38E-4558-995C-6D5D4F57CF0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7F0EC75C-AB13-4DE8-B3F4-DCAFBC5B2D4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56769A03-EEE5-436B-AAA6-E11D0965AE9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484F5D8-BB6E-4D60-A33F-19C6BA1E680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9790B311-28D8-485A-B430-12DC4051CA6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51E4276D-7714-49CA-8E3E-8872C29B426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3E3234C4-951F-478D-9969-409D112251F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F0016BE7-BE1D-477A-9463-43665B0570F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EA51CA3A-AAA7-4582-B83A-25FF900D641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97940E8B-1FE2-43AC-B302-A3E52BDD584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BE625950-6B40-4B7D-BD4C-013513DEBE3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B9FCAAA7-42FD-496F-AF22-94F67DF4C02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C76A5A69-2E81-474E-88CD-A71AA20E185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BE3C383F-DE7F-4A8C-83EA-F30DCEA28F9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565374E2-8CD4-4631-88DB-89107443ABD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363E192B-C59A-4F4D-B493-B861C2BFB97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12B25ED9-B666-4346-B4AE-0834DE99CD2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25844C3A-F7BA-4B92-A2FE-E1843BABD07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2A8AEE72-0952-4822-8218-88C28532BC8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1A1403E3-C9FD-48ED-A31F-92F59B10178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F8BF428B-6A5E-4E7A-93E4-F0A67A6710D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3B5A691B-0413-49EF-BC49-D14A713358F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F1717F3D-D96E-47FC-9218-857E313E8CC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ABCD8F23-E139-492D-9E52-68489C6C46C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46FDDEF4-67B3-4D1E-BCBA-F246129E2D5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4EEEBB74-E62E-440D-A4D2-6E3B55E3829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1A10AA3D-5F59-4DA8-9D84-93187A3652C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BE63C858-2240-4A65-8BC5-C0DBD2AF2EA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BB635B86-A369-499D-B258-FD1572DBFFB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4DFCEF4-28B5-49A0-BB04-36F1A5F5FE2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C113B64A-DBE2-4628-B4CD-625964C903F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16403BFA-4BC8-4333-AAF2-36C97660DD0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B3913E84-D85B-4909-97B3-76B2F589320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C4168715-E521-46D5-BE3C-E08515DDC50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B793D3F1-E54C-484C-9C58-D1D87AF0CC1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C40A77CA-9061-488A-ABB5-F586D120FBB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65FF4741-F3A8-4B18-848C-0B62B7DF57F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11199E00-0F2A-41EB-8256-14269000CC1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D48B0D93-A03E-4046-B2B6-4AEA5F645ED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7154E1C3-F5DA-4EBD-A23F-8FE1DC4C8B7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A208CB31-2911-4D34-8781-D12B1553097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6EEE63DA-4794-4F7E-BA60-E8FF6395267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EC3C5EC0-6AE2-480F-90E5-4DC3FF3358C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2E29BA8C-95AC-4D89-B99D-89F47F897C0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ABA3A7AC-C2CA-40F0-B3E3-7CB2E21CF43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E9A9868-B403-475D-A223-7B0FF02F5E7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70DAE118-0AB8-463E-A674-4325DFB02A3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31304FD9-6152-4727-A914-E49AC952475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FC364AAE-0365-4D97-96FD-66939880231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A2491A0B-6306-4A89-82B2-FD2959F3061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456C59D9-F69C-445E-9DA5-5AF68A8189C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236D2EE1-19FD-4803-B203-B8A825FEC13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4488AAB0-26A3-4E16-90A7-C7B6FE88638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44163DC6-E2D7-4A5C-8C87-703CA3716B3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EF5B8940-2D87-4E2A-9E6C-7CDE666C829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7F9B5118-D19D-45C6-B841-637FFC002F2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7FB199CE-AD57-4ED8-B8FC-5781D9E0940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22F817D7-0452-4BA9-AD05-AB23943B348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A1E603D-AF61-4B83-9F9E-93B231D2615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A9A71FF9-19BF-4A87-B262-D0EB067FB8E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2686A158-72F2-4FC6-A459-78BA5FE6EE4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44987261-AE8E-4773-A3ED-46391387669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5010649-48F2-4735-93E5-6CE7CB105A1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5F8BA4D-9B7D-4015-A608-A01C4729927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EAB3C67D-171C-4C35-8B50-57FCAD9DC30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81B727B0-7605-44AF-9305-1B11CCF9940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CEEFBEC0-6ECF-4AC2-9E47-31EB4B09B61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4426117F-E27A-4225-8928-4C27C4628AD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6B69BC89-423D-41DD-BB2F-3F38BDA1B15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B64A0EBC-9A0E-4A30-8204-9B8C50F7F1B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68B568EE-7866-48CE-8827-C71D1CDC245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51258AED-615A-490B-9677-54981FEE986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257F04E6-93CB-4B21-8FF7-E8C160ABF78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3D5C18F3-6438-4CB8-B1CC-0D70482625D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DA35FE4E-642B-4E42-A53C-C8E87E2DF58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22220530-3648-4D46-A49E-21F087BD4B4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C7439F98-1DD7-4BD4-A285-439BA33B50C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18162BBE-59F1-44A3-9948-B0D5B977655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D595E58A-20A0-49DC-999A-0ECB8BF1E93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E439C7A7-7D86-4D3F-B714-078E467E859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78098CF8-1670-4898-9950-F2BFD45765A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7421CCB5-C198-42AA-9A4E-640BD919911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F9CE0667-8203-489A-8E81-C9E6C2AAE8B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309FDFA2-2E24-4ABC-A937-205D93E4F11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FBF99F97-50DE-4B55-B4A9-EB744E830B0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B8F3230B-C2F7-4CEE-A1DC-E56DB72C040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B058E2E3-B4B3-47C4-8B52-989EFAB053B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A3FD6BF4-40AE-4A71-858D-F5FC10BE33D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B3216DEF-39D3-4932-9AFE-F346C3FC389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77A8D05-3859-4697-8102-347B72CB3B23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FE33F9B9-5808-4B0C-97E5-16790295CAB4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665664D7-D423-4792-9991-22F06006F243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FF217C1E-F309-4794-8ABD-120DFCB93039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3E178FE2-10CE-4666-9F61-879815132DD8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948A9462-2BA8-494A-8F19-6F9BA2B21390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8734DEA-4D3B-4EC6-8FF5-82D45A9BD9B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A6B343EA-71B3-48F5-9F25-B37D86917E8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5DB9C1A9-FEE6-470D-981A-F3BFA324770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564BCACF-65E6-4201-827C-BA0963A19AE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4831051A-AC34-41D6-81FA-EC7975B62EE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B0C95B27-6F85-48CB-B32F-F2D68CEB6D7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A3FF63B8-268B-461E-99C6-A174DEF829C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415256D2-4002-46C5-88C9-2320A7369C0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DD65A336-E37B-4E62-BDFF-25BAFBCD921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8A6BD15F-0A15-435F-B6D8-8A82DA4EEFA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50B988C6-A83A-432B-B300-E72DCD6C459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CE4BAC8A-5537-415F-B0B5-B3D7A2AA5BA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2D912416-DEFC-4489-B335-B58E0BC5041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EF235107-D772-444B-9E87-13E592DE84B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A0FEDD14-7EFD-4FD7-81AC-A42D41A8546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13082946-63D4-43D3-A1C8-7ABC555A3D2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8AB2D010-7188-4FEE-8E9C-5A6EE2D6AC2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617ECA05-A40C-4D84-99B1-DAF4563B01C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9C5DA98C-38D2-48C8-BDD6-1B2B3989B72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6A5059C2-36D0-403C-BC5C-FAFEBF0DD7A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B5079A8-425F-4BDB-B77C-48F1B74C308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72F13E4B-BD6F-4779-9149-A1C7E97BB98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748294F-984E-4F15-8384-79DEA398B63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9C53DF02-C48B-4CA4-B3B1-D44888EF9B6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30D892F0-453A-412C-81E3-6BB71BDC92B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A6792B4D-01F2-4E2A-8C81-A5B9E3094B6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4F440348-5395-4FFE-93AD-FEF09DEC9A2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5CD8DCE4-9AC5-4069-92D3-CE8F2BBD3F9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5350BD30-3BBB-4D50-B842-E0A43DEB83D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B6E805B0-5374-4B00-A145-709193346D3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A0C96341-8B50-48AA-AB4A-F5D4BB1468D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D89EEC95-005E-4D46-BCFA-45F152867E1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68C14EBA-01F1-4F71-B8A5-DF87E87900C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E354FD03-4CDF-4183-A49B-41A068827E0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893FDE-4BCA-49B3-9CD0-25C56D25F38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49</xdr:row>
      <xdr:rowOff>0</xdr:rowOff>
    </xdr:from>
    <xdr:to>
      <xdr:col>1</xdr:col>
      <xdr:colOff>971550</xdr:colOff>
      <xdr:row>49</xdr:row>
      <xdr:rowOff>94843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420F5B5C-DE7A-4E7D-A57D-9F56C151AEB8}"/>
            </a:ext>
          </a:extLst>
        </xdr:cNvPr>
        <xdr:cNvSpPr txBox="1">
          <a:spLocks noChangeArrowheads="1"/>
        </xdr:cNvSpPr>
      </xdr:nvSpPr>
      <xdr:spPr bwMode="auto">
        <a:xfrm>
          <a:off x="632460" y="32986980"/>
          <a:ext cx="781050" cy="9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AAB81DBA-560C-4DA2-A26D-3905A68EC53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8C891B58-876C-45CE-A728-F43762DA1B2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50371D9F-1B56-49EB-A595-211AFE9AE1D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B9EE254E-B370-4EF6-8095-E2B8E9E1B0D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1110D7DB-F089-4F6D-B6F9-BD8397FED5E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1B0C3708-688B-4ECF-9FD8-64829A32799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8C84111-7BC4-4F8C-8FFD-03202C4E180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8BF2E101-2796-4EC3-9500-3662B1A26A2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7C8666A2-89EA-458F-83B9-D0E166AE9C0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E43D0AD2-F4E2-480B-AE75-B58E8A8F63E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5AB46357-F357-4173-91C5-266C4FB47BE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D55ED66E-D025-4BE5-ACA5-CA00FA896AE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7B07908D-F56E-474B-BFC1-5DF01F60F34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AAB8023B-6B67-4C3F-9E45-50FA75AFFE6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1DAD8853-E789-4BFE-BBAA-59A6697DABF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7777092A-3E40-4E10-8226-8EAF5A81D82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972249-192F-496F-8D34-5FA5D96669E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895B1602-BBCB-4E06-BADD-A359FD5E2CA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F7AFEAD3-C174-4EC4-A6A8-EB8187794D8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D0CDDA0C-AC5C-4F6E-9E01-E39EA2CEA23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AD657F82-3026-4DEA-AACF-F1F1BA9BE86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3E5B6CA9-7552-4A46-875E-03CE6AD0D4A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78C24B15-5E14-49AA-AC06-72CA4C22386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6A38A7EF-3878-4F81-B612-436D13C2AA2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FBA3E027-1813-4F48-B5CC-52B03B4DAB7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23454039-6318-4A93-8117-47CF8A2B9CA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D92DD24E-F805-4AF5-BC30-CBD29328BD5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F0AF1131-6788-4916-B251-574B06431DF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6D4FD51-B578-4F2D-986A-0C9D2684BAB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FCC52C93-472C-45A7-896A-E0430E735EB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168831DC-867E-41A6-9535-86E348E2AD2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4BBDECC6-80EE-4E81-B349-7F4B8B7C70E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218AEED0-95A4-4C70-A598-9B2F4162425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2D323ECF-308C-46D5-A390-2A8F61BC3E6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2310F25E-F3B1-404A-9FCD-8E7475A39C6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594D7D3E-E6A2-437E-8D8C-0DEAC63F1F0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79DF97D8-F734-42FA-B181-F239F226806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F104E580-E1D2-46F4-868B-2E6F2D890E9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7516F075-78C1-4BD3-98C0-BF831FD0D00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797C0128-4601-45E3-8351-648416954F7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3B9DE478-C2D0-4670-8A33-F6A5C838C88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61F975B1-D2CF-4956-A46C-1900B46743E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9D00297D-34D2-42F3-8618-47B134A74CA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73E5D3AF-8372-4E19-B1F8-C7A4EFC31E1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C848C00B-E0A1-4F68-AC6D-C7E850ECB01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CCF9CC5-DE07-43D1-A569-5A014B03098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F4C65C4B-15DE-4701-9CF6-29E41F9D09D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480AF963-85B6-4DC8-A0CD-77EE0CD1715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4FEC264B-78D4-45BD-83BC-684026036FE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247F71BF-525F-4282-98EE-EC9E1C8B0C8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E10DC967-C679-47F7-8E4B-AC07F3C9C62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779E7B10-86F2-4D2C-B2D2-0001979C873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3434DAAB-D4E8-4B51-9D8B-EBA4B2F1716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752F2412-4FA3-4DFC-9406-3B57ED2779E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96CECF1-37DB-4093-B3E0-E762D203857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60FBEAC7-D4A1-4C32-BB37-31FD7807EA5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E132E0C9-6DEE-4082-9CE7-8CFE4273C39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8230ADE5-F9FC-4464-9157-62663B0CC98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1562BFE2-868A-4210-950D-04C1A628537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1E2CA7E5-404A-4910-9B3C-5A84CBFD536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FD7D5AA5-56F0-49D3-BF02-ED129BFCDA6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55582DD8-EDFF-414F-BD2C-5333219A46D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B55C0300-9C32-4A30-87BD-6B4C7246A94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458C8F41-7EC2-4F9C-B6D8-A4CB0824CA3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D920D763-E70B-443B-B649-A66FC8041C4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96BAFA28-F5EE-4819-881C-ED3FFEF77A0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621FD685-E936-4E96-921E-0C083DAB171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65456EB5-4216-4AE9-8B89-8FAC032B41C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9671A7D5-4622-4325-9869-74DD40433D4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CD9B3187-B890-40AC-BC3B-C802AFBB57B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7ED81E69-0A13-4671-8EF1-CC534B4E327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5B44960C-D5DF-411C-9348-491B12CA055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3B95AD81-1DEB-4704-A764-C7CCB9C4623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71F378A9-5D7E-41FC-B7DD-DB8D1B5E049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C3A05D6D-37D1-420B-8AF3-302821B6EE9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2972FA-F748-4F6A-BB11-880D75D08C0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6AE4EFD5-544E-4E3B-8EB2-1837A710FCC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282A1BAB-E0ED-4BD6-9920-2D37AC94C65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55367422-2CA8-4101-8051-DC27B45E5A4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860FA69B-0F4C-4395-A7C0-BD430264E3A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FBF8716C-C4C2-456A-82C8-493C58BCFEE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9A9504BB-8AF0-4119-85E0-0ED33019DF3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8AE4D37-2128-44C1-AE9E-A218702E727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2FF07F98-98F8-4AFD-8818-5DE4943AB98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3EA4DAC8-87FA-47A6-BD6A-F405A9AD67F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8A78ECDD-BA7A-4723-86A4-1522D05EB13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E9131D7-E9F4-462C-889B-FE176952E73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CB3E1533-EFCB-4D7A-89CD-8F6DACCDEE5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4116B81F-8181-43DF-8DFC-1512CF06668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CED8A858-C57A-48E8-96D0-FE196041EB1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2035629</xdr:colOff>
      <xdr:row>49</xdr:row>
      <xdr:rowOff>0</xdr:rowOff>
    </xdr:from>
    <xdr:to>
      <xdr:col>4</xdr:col>
      <xdr:colOff>136072</xdr:colOff>
      <xdr:row>49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F77037F8-C184-4AD5-980C-55E6F44BABAB}"/>
            </a:ext>
          </a:extLst>
        </xdr:cNvPr>
        <xdr:cNvSpPr txBox="1">
          <a:spLocks noChangeArrowheads="1"/>
        </xdr:cNvSpPr>
      </xdr:nvSpPr>
      <xdr:spPr bwMode="auto">
        <a:xfrm>
          <a:off x="2477589" y="32986980"/>
          <a:ext cx="775063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1981200</xdr:colOff>
      <xdr:row>49</xdr:row>
      <xdr:rowOff>0</xdr:rowOff>
    </xdr:from>
    <xdr:to>
      <xdr:col>4</xdr:col>
      <xdr:colOff>81643</xdr:colOff>
      <xdr:row>49</xdr:row>
      <xdr:rowOff>76200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EAA24F2B-2ABF-4F75-A545-0841DC7E50D2}"/>
            </a:ext>
          </a:extLst>
        </xdr:cNvPr>
        <xdr:cNvSpPr txBox="1">
          <a:spLocks noChangeArrowheads="1"/>
        </xdr:cNvSpPr>
      </xdr:nvSpPr>
      <xdr:spPr bwMode="auto">
        <a:xfrm>
          <a:off x="2423160" y="32986980"/>
          <a:ext cx="775063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5</xdr:col>
      <xdr:colOff>778329</xdr:colOff>
      <xdr:row>49</xdr:row>
      <xdr:rowOff>76200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FB6CE4AF-35D4-4CBF-AED4-AE867C6CB6A8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778329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5</xdr:col>
      <xdr:colOff>778329</xdr:colOff>
      <xdr:row>49</xdr:row>
      <xdr:rowOff>76200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769B02D4-C829-41A9-A3DC-19FD074077E4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778329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5</xdr:col>
      <xdr:colOff>778329</xdr:colOff>
      <xdr:row>49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67013710-B272-4F98-AC3D-28759EB88AD3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778329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7</xdr:col>
      <xdr:colOff>590550</xdr:colOff>
      <xdr:row>49</xdr:row>
      <xdr:rowOff>76200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72D56128-C1B2-43C0-958A-D18DCF32C19D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14211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7</xdr:col>
      <xdr:colOff>590550</xdr:colOff>
      <xdr:row>49</xdr:row>
      <xdr:rowOff>76200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1E44DF02-50FD-43B9-97E6-603414325C17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14211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428625</xdr:colOff>
      <xdr:row>33</xdr:row>
      <xdr:rowOff>57150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492B0C70-65AC-4B4E-8CD1-108FF8E4AF91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3810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428625</xdr:colOff>
      <xdr:row>33</xdr:row>
      <xdr:rowOff>57150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FEF1D03D-9BDD-403F-ADEB-754EB93D4307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3810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3620A88E-CF6E-4066-BBB7-3475AE14E33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9617CAE2-7C2C-4922-91B6-43BBDB622D0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E54991BA-A271-4B95-AA3D-049BABA5CB0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6676D7E9-FFCF-4FAB-AF34-76814F8688D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8091F155-7F35-499A-8687-D8CCB8DF71A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1AE53C7F-35DC-423D-9D88-1C9B8E157F1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49</xdr:row>
      <xdr:rowOff>0</xdr:rowOff>
    </xdr:from>
    <xdr:to>
      <xdr:col>1</xdr:col>
      <xdr:colOff>1143000</xdr:colOff>
      <xdr:row>50</xdr:row>
      <xdr:rowOff>776722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4FC50F60-BCF7-4E0A-AC18-01A69DA87D0A}"/>
            </a:ext>
          </a:extLst>
        </xdr:cNvPr>
        <xdr:cNvSpPr txBox="1">
          <a:spLocks noChangeArrowheads="1"/>
        </xdr:cNvSpPr>
      </xdr:nvSpPr>
      <xdr:spPr bwMode="auto">
        <a:xfrm>
          <a:off x="1584960" y="32986980"/>
          <a:ext cx="0" cy="9900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B70340A2-877E-47E2-968B-CB56D28076D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B6297EF1-805D-404E-AC3F-13D41206162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98A9940A-383B-4953-84A7-7A67F64AB3A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9F401A21-F664-4618-9B5F-F95F578D57F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C9DE6FC6-BD05-47C3-8824-34C23E00301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8E653877-15D2-4A5C-A1A0-793C2CA347A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82558FD-08DD-47AA-82F8-17D668D1FBD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CA04AF-6CF3-4E0E-9846-BA4CCDAE1C5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733C25B8-B446-4E2E-BF9F-C215F6569F2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6AE62BBB-8382-4374-B953-E76D08E89C8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91CC351E-1091-4BDF-B7C1-4A99F3D0E96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B70EA380-C4D8-4B08-BCE7-6A29E2444988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3D9DED6A-2135-44F5-8F56-D37B9614C12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F8556EB5-EFB4-43DB-BDC0-5BB3C6EF18D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E947473D-AE89-4A20-BDE6-9D7CF79FE1C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1CF260F1-D174-4937-B557-2D09EB8BE7B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C8841017-31E6-4CB4-894C-0D1C11FB4A0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C91067BA-07BA-42AF-92B9-1D66F7A7E34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B45BEF1F-1E57-45C6-94B5-388A85E6582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D762165A-19C2-4975-883E-1F3CDA8ED58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229C93D-9CCB-491E-9844-5766F00DE54A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D3AF6FEF-AAA6-4E33-A658-F9200D4CC11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4BE89CCE-5A92-4ADB-B927-B214DF140D5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7F68F941-4DF6-4E88-AF29-CBC02833D5B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7F4C4C5C-6EC7-49DA-BDF4-CA32411FA07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B567650A-293B-4310-A97E-FF612CBAE38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DFAE1253-2EB4-4668-A473-50251347460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6A115C8E-FF34-433B-BA6F-22C33AA96E6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5F9549ED-6B39-4826-9C2F-C464DBFC146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D55E5A5-90ED-45E2-A256-F9584ADBB03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8D2B5775-B484-48AF-9EB3-EDF90BED4CB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A6550EE6-4424-4B67-89D3-4EFD9A65E84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A199A54A-926B-4AAA-885D-FD291E52EB5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28C56A1-4E13-47DE-820A-401FC2FA357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BF8000D4-BA97-4146-AE9F-A72864C3239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71479130-0329-4809-9B7E-2E7FC554467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5A7986DE-8377-4CF6-80A9-00402896AFB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CD495EA7-CCCB-43FA-8D65-F471475D4BD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F28EF702-EEFA-4A48-ADFD-E0040568BE23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A823EBF0-3C12-4363-81C5-0F35B0AFE78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3D757CF7-EEC5-4DA9-8A8A-BFBC2794BC0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2FE948FC-36DF-4B5F-8CEA-32D44C641D5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EF1F867B-8E6C-4E0E-BD65-FB8C66E6312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21D7BC84-F948-456C-BDFD-93224BCE5DD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F6DCA2D8-9FB4-4F45-B605-F41B9AA40BA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5BD975F5-9067-446E-BD78-A84709D869E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F5D1220A-0CDA-479F-8DA2-B6386B92AE5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EF600DA4-433F-49F2-B552-4EA5995858EF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7BC02070-8A3F-46A8-9AC3-3024FAD4D22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B0268343-0D25-4560-B935-025D74D3BCF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38645516-4123-4387-92F3-464624F8872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F4E7C718-26EF-4477-A812-0256EA8832C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F9F613DB-09BA-4F7E-899E-83635AC6BA9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B4965ED4-9742-4A87-80D1-DBD84853C99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E4848AFA-858A-4B05-8694-48A46E19C30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CA06D111-1F83-4F6D-AEB9-EC43F15DF7F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D406FD69-DCEE-45B4-A6CD-5EF969A1770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52983648-E0BA-4336-B493-D10508027E2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35646461-0AD1-4AB3-9EA5-E7AB57C8D59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E7332F5B-FA70-4FF7-8D40-172EE2CB322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4B3FD12D-3492-4D2A-A006-96E733BC4D4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B27ED658-EF01-40B1-AD6F-9C3B2AABAD9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402637A5-8E04-4C0D-AF65-C74CBFF1665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B2D9EE20-861D-4F0A-B634-4EF89924E40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D30191E3-D417-44C7-91C5-4894F177FE5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AA2510B-71BD-484A-9832-5847FBF9D68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748CB49A-3544-4772-9356-099A9847C7A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462D98D8-D356-4AB3-B63A-18252AC15AB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9ABF295-8C5F-4627-A37F-77E5461C4B9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2268BF6B-B656-461A-B79D-228C0922853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78898CAC-FC39-4E46-975E-627A12CC566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E5A4BD80-EF6B-4113-AF87-25B44D8C632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7CD8662F-AA2A-455A-99AD-9D3A39D48A8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77FF39D1-11BD-489E-BD16-2B16BA62ED9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D1AB6850-C74D-4640-B8E9-474077F3855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3B7A0643-9713-4A88-82A9-51056672170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A748C9E2-8A8D-4EBB-B968-86F876FE335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F27D608-422C-4604-B767-B155A151042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F9552F0D-C1D5-4AC9-A742-D7A50EF8D34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4A4E5C55-5E86-4388-BD7C-116664C047F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04762A3B-AA7C-4C5C-85D7-B62EE15F99F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CBFBE289-AA3C-4924-A929-0FE58E45404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8AE6359C-BC78-4007-A8C2-C6569422F89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A6F3B79E-8445-4A57-8971-F17115369B0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B1480B6B-B6C8-4BAB-B531-A43DB056479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6E77B75C-85AF-4417-A2C9-8B4129E25DE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CD30EED5-0E43-405F-AB9A-66BE2BFC23F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5F9244CA-8E45-4E87-86BF-578B5150875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F79DBBBA-D7BB-4AF1-9DEB-9A6DD849B1D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91E4EE91-F2E2-4526-BAD6-FEC1E3CC861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7DFC0A28-EEE8-4F59-999A-57359817CF4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2F969948-0B12-4FBA-AA46-E864E1CA61E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E57F94F-C8D9-4858-9F97-B303A60FD63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05F86993-C1F0-4843-95A5-C0B302C169A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A9CB9B0D-F0AE-4D23-B559-A14BEC425B5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1FD98568-CAE2-44C9-A41E-078C2B31444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EEE6D142-3E77-4661-B3A8-A8EBC5AD68A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AE7C66F8-CD97-4DD1-80B5-94FF5FA1D32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378462C7-EA7F-4EE4-AA1D-3E74DA39C83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08C99221-67D2-4CCF-9CD4-ED1DBFC8EB5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343D5A14-3F63-4FA8-A5FE-FF182E91CE4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870A1E19-0F21-412A-AE14-96BD077859A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836B4461-0E96-4DAE-9710-CE6ECFBD08E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9450AC6A-AD0D-42BC-999A-58609A97A5F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C2B1423B-7C57-4048-99C5-5E410841B29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4E81594B-6642-4311-A98C-AAFD01F4DD0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081FEA1D-C15F-4A9E-996B-BFBDB83FAA3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7DCF0B5F-0825-44FA-BFD8-59740ACD374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1061F715-54E3-44F1-8FCB-72FA7650E8F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0CBCFEFD-FF97-443C-8D5E-7B61CF4A793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39487153-DECF-49F8-BE59-BC6CF0A5543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1516B1AF-B170-4C58-8ACA-586DEA2C408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50D7E5B1-6426-4862-ABED-D6122D62BDE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A33611A6-222A-496F-9C91-2573B90D27F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73F6E2A4-7B67-4441-AD3D-8BC7DB72875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5E84386D-0793-4EF4-B6AC-1D502ACE893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2FD22031-D693-4ADA-A25C-3EDBA52BC8D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95C5A38E-CE67-423D-9AF8-31AC0FDE861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DDF60E16-7613-4A33-A7CE-E6824A48063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C5031DE0-2EE5-4E91-A3B9-947E50291EE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DDE19AF3-9D49-4CAF-8C32-93F0F012156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4E35B2E0-C46C-4F8D-A2BD-132A7A64C79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B79D587E-170A-45D6-A740-57D7013BB27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27585FC0-BA85-4F21-992B-35526D12FE3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94E87AE0-898D-45FC-A3C8-AD1F60B98CB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B75A9F1A-E1E1-4180-97C6-C3E2C99BB9F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7D0D5D3B-9F97-4871-A050-D0B389C3FEE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ED9E72F5-F9DF-4EC0-8BAE-0339B591F4A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EBEB086A-2AF0-4203-81A6-8E2EAD80FF6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14CA5FF3-D11E-412B-84BD-B2BA4636A73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D8DE73E3-F730-47BC-A837-4396B36A8B3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3D0CB4E4-C359-4860-94F1-5BCF1CDEF0C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FD15C54C-CD99-436A-BA6A-78467476A6F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12047380-72C0-4556-92B8-C24574B914A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48519F5-3764-4205-9E6F-0C3556515B4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36A7C899-8A24-4458-9B17-42C03E67D8A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62DA09E3-821A-4969-9A87-821E0089600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33EF4CF5-9742-47B6-BAB4-C3824BF0861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0EA8DA6E-B8D6-4BF2-9E5A-36D79623E0E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76A55526-9208-49CE-BBF3-2B78D8FBA65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504D7CD0-A93D-428A-8677-2853157E6D0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7B436ACB-1F89-4325-B87F-0A0698E8B37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7A29FA2F-3476-49D4-959E-7C45AD5E7C6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85C63DD6-71D8-42A5-A855-6F12A4FE2DE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B0565EDE-2C1B-432B-9844-9D52E5CF5C5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0A8E56F5-2CE3-4E89-AA27-74590D5F6B2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61198604-0C48-4A03-AF05-029F8E028FA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C21B3E9A-7E08-4A0C-9267-9C7CD2EE3D9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BB539476-CF14-4567-956F-736F46E0618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A6CAC438-7A5D-4C47-9CBB-498E08B91E1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CDEFA972-D8E5-47A2-B37B-932DC446CC4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994CD796-F0CA-47D2-B80A-3B661CBA9F5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4CA62B58-786B-4588-B796-E76D29BBE4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B06F3B38-B8FE-4F9E-8AA1-EAE18A3E9C3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22275BF5-41BC-4470-BA66-60C5BEC731F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BC0CC998-234E-4DAF-BC68-86EF35457A1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55D3800D-9220-4509-B37E-07E4226999D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36FB2C2B-8FE2-445A-8845-DEABDF678F7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0461C964-D686-4429-A96D-62820FDA599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0C375DB2-3D8C-4B90-B8E1-C9478FF9D2D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255B708-9FE9-4CF0-B507-9CFCE9E4422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AD4E931-B322-497F-A10C-1C9ED7A0773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1D239D5E-5774-45AF-9365-0F88EACD6C5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4DEA3651-8AE9-46EB-B0A5-C84BA47290A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5FC94B65-D512-4EF1-B5E7-716AFD4DF31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1E43A923-7D30-41B4-8639-8329FC0079C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BA94D3C6-E922-4B20-A983-BBE52FC7936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9092324-09A5-4FD6-BC27-ABFAF04E816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9823E5CA-BC53-47EA-8088-9020BCFCBBB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62801C3F-3100-4755-B613-CF4FBF03243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050E0187-5BF4-4F18-BA28-7A7BFB3086D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3288B0D2-A3D7-4927-A66F-43BC9AEDC1A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D1539837-0B32-444C-819D-ABDCB28A143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8F45E160-BB96-4BEA-928E-153F862768B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A6922E17-9F1F-44A3-B16C-F204C04C70C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B26B7470-097C-425B-A5C8-02D737A64CB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1BB8A8A3-B40F-4371-ADE1-4C4C6D329EE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ECEEC63F-C348-4ECC-8F40-594321BAAE9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86369AAA-4FF2-4821-AB45-3158DA2F495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92EB7385-201F-4AF9-B788-BF28C92FF8D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424554EB-896D-4757-A319-6E5344B8698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D517F927-E566-43D8-A3F7-F56FB3B299E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71096B0A-EA31-4FBD-8485-0C9DABBFD92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B570768F-C77B-4554-A62A-CE5E1EBBEEA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15F53306-829A-4E19-9B0B-F074412F1B0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2C79B53A-AEBC-466A-999D-8FDD6D21325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04ED8C29-7D7B-4596-A6EC-FC5FD726A69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3AFA9D57-1E41-439E-9C04-88DD49F13D7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EAA6F206-AB2A-4F26-B9B7-B7A5ECF56D3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D63C25D2-4DFD-4EB0-B447-E8B21A37234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664265B0-8D27-41F3-88DD-35990374103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F0C4B4FE-C741-442E-BC35-33C891C1490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2873CFE0-DFEF-46AB-87D3-713DDB547D5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F734ACA2-7E0C-4945-8D37-3A58653946A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2B7A6CC8-75B4-4F32-9AB5-101B3157431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4E5171F-40E8-44E1-BECF-3530E655464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3F343A42-52D4-4C46-9FCC-8675AC9CFB6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F30877DB-4B9C-4E4A-B566-69895CB9455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11483608-E827-4894-B710-202D0FD4943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EFDA2F42-746D-4DE9-9CC2-35563381CE7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C0B38136-F776-4475-913E-3FF304738C4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57037235-1389-46CA-8F5E-DB8736B2B61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8F1B51CA-A6A2-453B-BEC9-F72B52FAB15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C10C2052-9E76-4DB2-9E96-A34AAA3E091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93DAC329-E2AA-44DC-B217-BE9729C39B6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C162156D-4BA5-41B1-B2DC-147C9C4F028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2BAFEDE4-D934-41A9-8311-24C7CEBDEA9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7F0589C4-FA35-412F-8176-BBE55CDCF0C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682624F-7CCE-46D4-9845-29132515115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4F83350F-9AD9-47E6-B38C-F54A1EB71CB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75896A02-4595-4E30-AB78-A7D1561A926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9A2DDF4-B790-49C2-937B-E2587C426C0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BB4B344-5D48-436C-83AE-99CCFDE1CDA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FCEE46BA-ED0B-485D-A1A9-0DE33525B10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2C0BC6E6-D1F2-4AEA-B90E-8D3C76E951A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FA9A3589-155E-45B5-B286-21B445F12F2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C86E4D14-E2E1-498A-8CCF-3C4C6B735FA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C1AAE1-D99B-46F0-AA50-2CF964D1A18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1DD6E487-68DE-43BC-9B29-BB351B80410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17969748-9EB4-4DE4-8808-1F2339B2B07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4F992BAE-57C6-4D60-9BC7-DDBD23CC87C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ABC3FC82-73C3-453B-91F9-4C663A795EA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B4759FF2-492A-405D-9EC8-02742808AA1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8DAF1C29-52EC-4FFF-916E-E7298EC9504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0219422D-A818-47DB-A2F1-722337300D7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99CADDA3-F2F2-457B-B169-9841156D013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4D8EFB7E-00D4-4332-B84B-ED9D1B73847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B4DD7BD4-46E2-4DBF-A780-7E31CBBC43A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EB339534-D5DE-4279-8875-5B27C5CEE5A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3DC1E0CB-446B-46E0-A869-AA448099A35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AFEEA010-A272-4F33-A659-BC124B6F525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3738BEA1-2820-4BD2-9A0D-E345CAA5EF6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62F7F688-1A3F-4D82-A56F-867357A5DE1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7B845B6C-0611-4E0A-B489-27BEA60F7EC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A8EB4879-2593-4225-8365-B3B2863398F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983389CC-5F1A-4237-8728-D2C3470BB71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B4261805-DA05-46DE-9581-AF2E22918A3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37CDB434-E54E-4FD3-ACD1-F9D261BAFC9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D5015FAB-C8B5-44C1-9FCB-D672FE3BF1D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A2E27AF2-182D-4210-AA29-DDB23BC0240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C739822B-18B9-4C46-8F14-275F1808933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DAD462A0-2DFE-4400-8508-001F8D8394A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6AD4C774-7D0D-42F2-B0E9-0061E87E1DA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D5AE6FA8-636A-4519-B16C-3824ECCE4D4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D3EADF1C-AB8C-4691-8552-7A769B09571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1443161B-BA3D-4F4E-8899-0A9727A8645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74C5A27B-CBFA-4A13-B6D7-04F9BC2350C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96C68AFC-1361-454E-984A-330CB5BCC7D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BF5B9056-F396-4B57-8347-C473496152C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541F95C4-00D7-4055-A0B4-6B483142FE0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A9CCD7A5-16E9-4380-B341-35225B525E1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0A329663-7162-4850-A9CA-BA8130DF12C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A3AEA096-2BA0-4EE9-9484-14016E99BF4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86D35712-7A75-450D-8CD5-B9A7524FD90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71FEAB72-C21A-4393-9FBF-54F7EF39F1D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CACA72E8-372B-4DFF-98A1-B9A47AFFBFE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69DB663-329E-4F4A-AD57-B1682D6B30C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BB32BBC6-2AA3-4FF0-88EF-B1C01019E54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BCD5CA89-5C02-4D72-86E1-FD9CA275A7D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697DAA69-5BA6-4F43-92A4-E3E6CCE19CB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7849E9B4-3DAC-44B8-B659-289A0EC0799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0B80CB8F-19E4-4F08-8D8D-54F90A95FAA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89A7B818-6FEC-44D4-A656-43A40ADB553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59060236-7045-4ABE-92C8-B66BDCBD247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81995CB1-D9EE-4C88-82C2-7382432F7FD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6A2D291F-8DEF-4D9F-89F3-ED0568E4935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3EAB9D10-5309-49E3-B23A-A7BB4EE64C9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C27AB3E2-6C71-4C11-B08F-469E017D7B4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C295D7CA-8A7B-4D7B-8AD4-53601C8B956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D25E31AB-DE5D-4DFD-B1C5-D32BF5684A9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E1E02E1-1056-4A1F-9A64-C154EA89B36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A19379FD-58FA-4AEA-9867-10BD72C20F7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A9B61BF-2F34-4426-BE76-1F78DFAF360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3A92EDA5-DA08-4C57-9B74-81BC905971B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BB864121-4802-4AA3-84D8-DAF92414C69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C681DE85-65CF-4F38-AF19-957CAAACB9A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1C231066-9CF1-48A2-B4DE-8D8AB0D02DA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6313F07C-48D8-44E1-B9E2-93269D924D3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3C7BBC94-22CD-4585-82F1-872E6482B05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2E7E15EC-3513-476B-9471-192EB967DDB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3D4F0EFE-B63E-40D4-9057-A28C6098064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D191F73B-5172-4D37-B944-7F799CD6702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BE8DC4F0-C1AA-4674-8643-D2384479379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6B5CAC82-408B-4494-AECB-ADB8087243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95F7EFBB-5A3E-4225-B00A-8BA779FBB49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1985664F-2828-422D-82F1-5C11094B703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6AD8E1D-1F15-43ED-B062-37CDABB358A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485C3D64-00EA-4FB9-83AA-F47725F17BB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37A5DB94-EB82-427D-A253-D19E269DF43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AACB30A0-FEDB-40BE-940D-EE5127656AF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8A540AE7-DED6-41FF-83D1-BD07E0168A8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93331055-B6D4-4EAB-90E4-522ABA81793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61E715F8-39DA-4013-A4CF-32A86462F48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60A87C25-078F-4A76-A77B-B3A4A384718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EF10316F-BB1A-4303-8624-10F9EA1BE1B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282B9355-21F1-48BA-AA2D-00F5A7F58B4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F9DE1716-D262-40FC-A8C0-0BEDD3E6C4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30A730E5-4716-4CD9-8C04-4AD28975BF3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7681F39E-C0B5-4648-A6D8-7421CC2E3A8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E7BE165B-D487-415F-A583-C7B27284351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104F3A0D-294B-4F68-AF65-8E189FB800C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5E5A395C-3EF7-412B-8A8D-27F1C9BC353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2FD6CE1A-DED6-4E1C-BF72-2C7DB1EFEFB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88F3EABC-0E1C-45DA-9335-5C820669C94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B152B80B-F545-487C-8514-32E3C208B41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4B023E69-FD3A-44A9-9BAD-C4516CF33A3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61B12ABD-30FE-4CBC-9177-107D69A22B1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076DBDCF-525E-4F2E-8A91-C2E77C9B37F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D0184177-9113-4A26-BEDD-3AB4C146C46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E203697F-D645-4FCC-910E-0D0C840429F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02017507-8E76-45B8-A95A-95D5D8F48A4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EC59B3B4-5A49-4497-9FD9-087C8609DB9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EF8175FC-D96B-4285-AEBE-05BED938B84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69A02ED1-5BE3-4AE7-B713-F4FDC4222E5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B613AF66-A8D1-46A4-AE94-D735E772F79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3D1F58D6-ADD3-47C9-8259-06FA4B13255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13CAB9F-03D3-4468-B5A2-01AA7EADA3C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53AB0E83-E4B4-47A9-9E62-77B0B500D2E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E11D2D90-15EC-4563-BA70-0D14629FB6B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27D21D66-0B52-45F1-BA92-D960A4BAD48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2862D0E5-ED01-4376-BF41-A0244C932B3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B045E768-0D54-4A27-9FC7-F06E34D7231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C595376D-E9A6-451D-8F4E-A1C995D86FF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211D4B31-59B4-4409-81E8-C6092E60A27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464CD520-2A20-4E3B-B3A5-68577509B57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F0126BAB-F9AE-4A08-8330-FE3D54B5AA2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FE32AE1B-0FF1-423A-B21B-A8CB78C2942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7854629D-5DC0-4E3F-9AC4-8D125D656A5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DD0B311F-57EB-4473-B6C6-C80EC0F6737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27E7B5DB-5E09-497D-BEA6-244FEDAE56A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1FBC6C8B-17D2-4565-B6DD-7E79CCFF7EE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6BD6E57F-36FB-4BF9-94E5-5194CE5D264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137FC39C-F43B-4759-B8F4-752DF753D6D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2B160C-41D7-4886-811C-E09172DEB0F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49</xdr:row>
      <xdr:rowOff>0</xdr:rowOff>
    </xdr:from>
    <xdr:to>
      <xdr:col>1</xdr:col>
      <xdr:colOff>1143000</xdr:colOff>
      <xdr:row>51</xdr:row>
      <xdr:rowOff>163036</xdr:rowOff>
    </xdr:to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D45C8B53-5BD3-433E-85A6-DC53A5A8704B}"/>
            </a:ext>
          </a:extLst>
        </xdr:cNvPr>
        <xdr:cNvSpPr txBox="1">
          <a:spLocks noChangeArrowheads="1"/>
        </xdr:cNvSpPr>
      </xdr:nvSpPr>
      <xdr:spPr bwMode="auto">
        <a:xfrm>
          <a:off x="1584960" y="32986980"/>
          <a:ext cx="0" cy="12298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9360CAD0-8187-4609-8FAB-95EBDCA568F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FBA85DE5-C48C-49F8-80AC-D523693AE0E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BC44EA05-B5A0-481F-BD68-0630416E055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FEA0FDC3-0D7F-4BE4-9849-04E658D9B2D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19B1398D-FDAC-4437-B9BA-C982AAB2238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5ADCDF8A-6B8B-4DC3-B930-38D9A24A1A5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4C3D0EB9-37CB-4B68-A75E-1B40A9798FC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11A0490-211C-4437-ACB1-81F1CDADA73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B8201652-BDEF-4A77-AFAA-77880CD869D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A1E61DC5-8DAB-4007-ACDD-C01ECB079D9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CFB3AEB9-4EF3-4443-BCEA-1CB717A922D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5A190DD3-2333-45B4-8397-F2B8951D490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93F8A77B-19CD-49D3-87E3-6F27CDBB809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BE0BE3AE-87F6-475F-B3C9-2A613A4B8A2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CE098978-E33D-46A4-86EC-727DBEF8253D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A644E5FD-8717-498C-BD84-08C4F4F9007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254EEE2D-41A5-4C4B-B37C-C762BB5E546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EDCE221-C2D7-4C03-B2DB-D89DA29F700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F7247ECA-C7A0-45CE-A49F-E9C2E4762C6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1672E758-681F-4FF7-97DE-CB267628BA8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AC0D7E0C-82BD-429A-9D30-115EB095D59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D7D83206-9EBC-4749-82D0-9D6678EE11F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671F1BD1-921C-4C78-8860-F56B9F158A5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CD070AB6-4ECF-4591-9366-023639650EE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DE6B2E63-3CDC-48E9-811A-CC397FF765C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7AEA6474-FB21-47AA-9A74-0D9718C1932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3CE713A5-E3B1-4504-99BF-9DEDA50391CE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6B4D5B55-02A1-4F27-95B8-C7850BDB960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521A97E1-E3F6-49FA-BF92-B77EF9738B1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38D916BB-8FA9-4705-BE93-4C246880265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8FFA60F4-BB60-4986-A438-61A6B94ADA3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DB37228D-26FC-49F0-ABCE-53F10910882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41210827-822E-40FD-9B1D-42C195B5E7E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654024FA-2483-48FF-9074-AAE92DEAE12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4A7ABDB4-9406-49BC-8092-F3E7B2B1E31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6D4372D8-2712-4DC9-B1DE-0AAB611A30F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0AB1CA08-D272-40F6-959A-F1C4424CF5F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AD0C3FF6-1939-42E8-94C4-76459091667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13568A96-0CD8-49F4-B5BA-D97CD4824A7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CCFBEF39-19C8-4442-A587-76C3A87989C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9E8EED61-5F78-4562-9665-100BE0C37B9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2AB88CEC-FF87-4631-B7E2-AD198F59A10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BC51A6E7-119C-4F1D-8C24-2DEAB2FADA4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E8FF587C-9BA7-4C4E-90A5-7BC1888F596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C60FA78B-4DBD-475E-8F44-A5E35EC186C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A9B936DC-9683-4E16-BC36-54CBE12A0F8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C68B4E0A-336B-44E1-B390-21696455E1E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9F096508-8053-41C0-B7B5-2C696631B22E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4713DFF3-BC22-481E-92BD-31A487102FE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CBC1827B-8F94-4E4B-AF1F-EEB6354B973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8C5B6947-12B0-4666-B3F2-1DA274B926E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F752FAE0-4A57-4E17-8F25-211AE2F9D33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CBFEE366-3AEE-4BBE-9F47-8F712520099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16D39426-8D36-470B-B4DE-6B7D289C90B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E61F020D-C4F4-4F09-9A9F-18C89091CA6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9790C1C3-008F-48CA-87EB-E980370287A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B36E48DA-8122-4035-B128-C1EAAB06DFF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32422C80-0CAA-49CD-AA85-5D8B4C75DA9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4F0C7970-D800-48ED-A121-9FDC57A6E7E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18341F5E-7F49-400C-98B6-077CB94F8A5A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6B91E7DB-9E84-4117-9D65-46277DB3E2B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DAEA37CC-67B3-4977-B901-D2494F96FAB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B3524005-AD64-4127-BE17-4E488649161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7C6BBB3D-0A97-487A-87F0-862DE7EEBB8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04BD8168-73DA-41B3-B43D-BCB8544CD73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05015A22-6C55-42DC-949E-83993FC1666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137858</xdr:rowOff>
    </xdr:to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FBE556EE-75E5-452D-9804-BE7A4BDBB1B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137858</xdr:rowOff>
    </xdr:to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381B27AF-DCAC-442D-ADE7-0299AA0EB07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134310</xdr:rowOff>
    </xdr:to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894E7C34-9C75-44E9-8F64-334741E2BE4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134310</xdr:rowOff>
    </xdr:to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910E13B1-BBC4-4CE3-883F-FD85D8427D7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134310</xdr:rowOff>
    </xdr:to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772F4E35-16EE-4D2B-A89F-E8954FB5110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137858</xdr:rowOff>
    </xdr:to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A7905FB7-6903-4DC6-BC34-B9270E352DE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137858</xdr:rowOff>
    </xdr:to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04DD5815-D6A1-4A88-B582-240EDCE02C1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137858</xdr:rowOff>
    </xdr:to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6FD98AB5-B99F-4312-9C45-91436AAD373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206F3DD9-D030-4473-814E-2D0DDE299B7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BF660DFB-8FE4-486F-941B-7F8BF80F666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E9845916-DAD0-4361-A77B-8E2A5C76B8D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48406E73-9C52-4055-A69F-89EB8DA5692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503740EC-5CB9-4B98-B6C6-4B9E26FF334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E803705C-C3C0-48B6-8BFB-B5BE837D543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B670BE18-26A4-4B5B-9CB7-7E14FFC9F4F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4D9372EE-8177-4313-8968-8896770BA57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D07FF3E6-4352-4A1B-A994-E2FC567DA4E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0B318A0D-80C9-4342-B84E-A2DD027E060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507930BC-4336-4A00-940C-6F4E70F2299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9D2F91B7-23D5-4F1D-BF5C-DB21487A077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462EBF2D-D6C8-4B2A-8B43-9F113AB86A8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1795FC5C-1AF6-43C8-BC44-B34715575EA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45387FEC-2C00-4D27-8EB7-41BCEC93B9F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B46B5754-861C-4268-A8D9-959F1F43460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2E7A2DA2-1014-4938-8E03-5C9BEC36075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76BF0EB9-781A-4B18-958D-ED9BA096B29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B00A4B42-C59E-4C6B-AEF4-0CBE8C000D7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34FA9736-C9A0-4909-A3D8-79AFAAFBB1F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00092D21-0BA3-4E3B-8F59-5D4CC1E8ADB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75DB9B5D-6F87-482F-8077-241568A8F79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BFB827EF-A5B2-41AD-A485-374B3CC6FA2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C10BDBA2-D7F0-49E7-AF6D-2B788CA8084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7A4A68C5-6572-495E-95CE-4E481269A4C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2220E83-D1D7-4833-9365-9C6E5501E35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55538596-A465-4AE7-AC63-46C614E886E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69300A75-C8F3-47C4-B8AB-20B128EFB3E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6FBBF1EC-3977-438C-9471-22CD4148203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28ED5C43-E984-44CC-8A8E-7D484F47091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AB4B5ACC-1556-40EA-AA2D-AB3AE7278B9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C5AB1318-276B-454C-A03B-99CB834A063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25D7283E-04E0-4F75-B186-DC71F68D483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D9F4D191-25B7-4784-9741-17646A70CE9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E53C76E1-FA1F-4CAB-A77B-4B23F982BA7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102D9EC0-4948-4786-B6D3-3B19F26A5BE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D642717A-CF53-40DD-BA7B-DD40B20B7C6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27FE1B40-18D2-46B8-91DF-F785F0CC742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84FC867B-757C-4A5F-A5FB-E6C3B0B094A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F6281D88-7583-4217-A056-913B8FB441B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A7418AC-6B7B-407E-8309-92908A7BE7A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87240F41-5181-47E2-AD7E-11489FD7EBA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B3BB4150-058C-49D4-9B80-CB484BF64FE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F8F26B49-08CE-461F-A659-3FB07E5521B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497AB102-D755-4AAF-A5C0-5443C7E1AE4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2AF1A278-C4DC-4B3A-973B-8ECF596E857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25906936-BB2D-40DF-A0B7-5855AA3B655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EB767F7D-55BB-4E0A-9B1E-155CBE73BD1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F3F55DD1-02E6-44B7-87C2-4DFE25EDBE4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01F53CC1-C5B2-411C-AE52-15F3425EBC2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41F1564C-59FE-487B-BEF7-74D72DEC159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584D0487-73A7-4FEA-8AD4-A5B3A834037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6C1DC74F-6FF3-473C-9B33-98AC1C23CE5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803A82A4-95E6-4493-B11D-41BEC840EB0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34A36A34-23C3-4C6B-BE2E-62AA21FA0D7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E95ABC45-F7F6-4561-BAC2-F1F2AA19849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7A568707-4024-4762-8E9D-5B34AF190BE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CE2BBD00-3FBF-4ABE-B86F-E7F65CB556E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7E4CA114-93C4-4CD1-943F-C8B1AC00B53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BCB1CD7E-A8D9-4CB4-9417-628C689B9C8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19D81957-76B4-4BA4-933D-23828D2F795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022E2D25-57E7-48FE-B637-E8265385353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79E6B2C4-B56A-4E2E-8777-B7795BB45B3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45E5E64F-2BE7-40C0-B8FA-75D3340E2DC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14E23BCF-04E3-4F72-A72A-434240C6EC7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3B33B968-B8F2-4B6D-A14C-24F8242CC54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2BA2CF74-955E-478A-9F5A-644293EE845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A579635D-69BD-4768-A69A-F1B30E3A70C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B3132730-8599-4878-BB13-8BC45D6602D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BEB319E7-A1CF-4BC6-9719-CEDF24FFE24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B820974C-45AE-4749-9ECD-672863EE4BA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B2EBF768-6868-4727-8928-9C8A62A9CFA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D820DB-4959-413A-A10B-64C78866AE5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A38E778-1593-4AAA-B721-33A601694C1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363E157D-1BB4-422C-9551-BCC71A526C9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EE023E4E-4472-483B-A4A4-E6B2B6D8580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B2E09E30-CBBE-4767-A22D-F141FC12861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6D07D52C-E2DB-48C1-9B12-588B7E34A06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D2897AE8-0C3B-4F82-A265-BB6B96B12D4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FF66A225-902F-472C-AC18-28DDDD6157F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24DE0D73-BC62-4B06-A004-BFDCB13EDE8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C489E570-D885-467B-A4D8-D61EDEB22D9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083B8E1B-CFC3-4C8B-A083-C71A32CBD81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DE05760A-0CA6-4B9B-8D83-1BBB41E1F3A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6CBE492F-97F7-4611-931C-5A1E66950E1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16568676-D9E9-4179-A04D-F3CA78C896E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E00305CB-E11C-4AFF-AB9B-A173ACA2C10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A8C66CA6-A650-4293-B69A-40027ED8799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4D27813F-E2F4-4832-902A-50D384E7C40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68F47362-D213-40F6-8C9A-5261A2A8866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C549616A-A101-4630-9F1A-CE8C7815B4A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2BB0DCB7-D48E-40BE-B58B-90936A4E88E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1E68584F-AC2D-4A36-AE00-1C2F7363C97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36EB2DD2-6391-495A-9AB7-B8B3A1C33B7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1337E3D7-6FEE-402F-A6CF-A8A6F7F182A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D07435BE-9ECA-4E4B-ADF7-B045894E7E4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61AB266-BA98-4C67-9989-41A24E92B79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AB85121B-42C2-44C2-87D9-F7768CB7312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D5F55DEC-9ABE-4D93-B7F2-3C012666ED9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232FE9E4-F642-40A6-B544-4873D5D4D4F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9F909575-1F8F-4753-8E83-C80D07FA432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99EA2517-7A8C-4202-928B-32B888A157B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C66F9E3A-C968-412B-ACB3-E847EBC56C7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B0582C29-5616-4919-9E25-89494E7A08E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DABD1F60-7D32-423E-B222-E048C08D1AE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6F3028E8-77DF-4E24-927B-064FB992B3B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0F67B36E-1152-4011-8A47-501A9F33A83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F98F32CC-4258-48A8-9C67-5F0AF299FA9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B3DF33CE-B8D9-4A1C-B9CE-2F917262877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0D6FB09B-5547-47E5-8CA2-E17875C7FA1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5D8F4209-1A7A-4F57-8FF1-7B41B43460C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7F9B792C-F836-4C9B-BB1F-327350C0E32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B979137F-202E-4712-8F56-8025EBAC2BE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5DC5807C-1D46-4555-BD2B-D09896E13AF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D79D1998-0E7D-4E74-90E7-8AAE1A0003C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4D23EA28-203B-4E63-9E15-875AE6AF4F0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44F09CA8-5D2B-4101-9DFA-80D55E5884A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4A0253DD-2BFD-4A4F-8330-DC4772C26B2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113C437F-3151-41F5-A45F-4D21FA488A3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986255D0-F9A6-456E-AE92-C72F25EC633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20DBFA94-B2A4-4E49-A082-1CD48367DA1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64A1F8D5-A3F4-4719-9752-442CD3F9E57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B04EB85F-2FA8-4614-81DD-E6EC01C4985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78FD5193-45FF-43A5-BF1B-83524BA1641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57026282-69CA-4892-B31B-AE6ED9E28EC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506EAFFE-9F23-48CD-B22B-CC44EA09A7D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4BA8C841-6835-4E47-93CD-B413355BA33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559C0910-AAAB-4494-BF1E-627E0C78308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483423F1-4A08-4DBC-8FFD-F138E4A33F6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2402AA14-D579-4A9E-95AB-10DBAB7BA6D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84C82683-F1F8-473E-B161-5E7F72C8B93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14E771A6-6839-4456-9072-86511F657A41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324BDAF7-B15D-469E-96B6-67DC3632F0AD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F24ED71A-B630-4ADE-81DC-52DA55CBEA4A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134310</xdr:rowOff>
    </xdr:to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D8D908DA-A22C-4036-BC6B-C76306E9D72A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134310</xdr:rowOff>
    </xdr:to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68F1D558-90DA-41CD-9FD4-243875CDBCFF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134310</xdr:rowOff>
    </xdr:to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F8FC7715-2AF0-4A07-B8C2-DA43E64E9162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74BE2B40-030A-46F1-855A-B9A35995A9FF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2119EC10-17C8-429E-A739-6555EC9DC169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CF01B2CF-65C1-43A9-822A-9EEE9F51B71A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5F700170-187D-48AA-BAC1-3D5AC7EFBBD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933D72B9-908B-4F92-AB9F-0F2C99D6586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28F69B49-0DFA-4402-88F1-5414BC3D47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1F47E50A-0EB2-49A0-89BB-AC073A00F9B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C445AFDE-212B-403B-904A-AD6E5984567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54453FE4-C52F-42AF-8BB6-62B89ABF744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591C44CC-4D70-4F39-8BFB-2BA90D172B4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33002EED-9A26-42F8-9C8E-1FB765BE18E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D2841C4F-ABB5-46D8-8E44-06B35A2F128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8C477A8E-B64A-4604-ADDA-8EECCD5FCA3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905E5783-F912-401D-80C8-99E58F60C43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235D8371-F9FB-44AB-B39E-3B160F3803B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36B2F1CC-9FE0-479A-AF74-ABAF28B694C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F89340F1-9FC8-4568-816C-379C20FC014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92E880A4-D402-45AB-968A-89F59B42883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9CFDC15C-F217-4C8A-8980-20A462B05ED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1148EC47-0529-43FA-942F-7C75A370CB5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A6EF39B3-7A87-4B37-9BC6-33EECA86AF7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FDB6EDDF-0B34-4D9F-B3BD-B2EFF6893C3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C950A06A-FD4E-4884-B9BE-4C4F024AB2A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0165746A-1D89-48E4-86B6-A2636687E1B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8D28BB46-97B5-45D5-91DC-07DB3313BBA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57288156-CEA4-441A-94B3-3A95D614E78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BA850E97-81A0-485D-8B14-3BA8FC89187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A7BF6AA8-3819-431E-A17C-5EEC3A22587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1716EF9B-1F1D-4692-8ACF-5F71AA85827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9611F95E-51BB-4E72-8999-A0F91A4087D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82E20371-70E3-4FB3-BE4B-EA27A78C80E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97AF561A-4206-4A82-85E6-EFAE8C54792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470ABBC2-C2CE-4E20-B474-42A2749A22B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D9046172-8266-42C2-B9DC-279FDE28E69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1D4102FC-A3A6-482D-8848-413CC2E9098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2714DF84-32E7-43F5-95A3-1F4031363F1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264C0E7D-4D37-4F18-B00F-54CB474BBBF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0306605C-887D-449A-BC80-FDCE1FAD033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C2B1D5B6-1D58-487B-A232-B4905E5BB85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3D3027C0-D6D0-43C2-B06A-1EAFAA7726F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B1056493-B9CD-43D3-AA5F-981B5A28E56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12FCA135-D892-49DC-8B34-D2722FDC306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E98FA7F-B304-444A-8D31-B498C3D3685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5E653124-A271-4B52-86AD-E9C97FD5E67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35BCBF4C-686F-4ED0-9F8E-5EDC0F3A181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4BF27DE2-47EF-4698-8000-5D602632C00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C0E9A668-DBD9-49F8-A57F-F6FDFFDF155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9402579A-15BC-4C1C-898D-38AD3750C56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45B06DAC-2312-44EC-A02C-02D55932564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D3CBAF3C-29EF-4255-801B-A059F6CFC94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CA23A965-0B02-4668-9AE6-7183EF501B1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49B4EE7F-78FC-4D5E-A52F-BE32D8676E2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C8666429-73BC-494D-ADEF-17BA7801319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825C0744-17DE-4FE0-BA69-44EB873195C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BCA3D22D-4D17-42EB-8A48-F1919655A7B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78A5F7A8-F615-4A2B-B06A-AAE1DD492EA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2DA5463C-9B21-4D77-BB13-E40B0F04C6B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16BFB7C7-9233-4227-AF0E-6A08E3C9C2D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75599CA5-EFBE-4E69-AEFD-7141E8123AF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B42F8CFE-CB7C-4C49-92D2-640FAA82CE7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2EFDD4BC-BABC-4ACC-ADA5-F3B1FD457C2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5912B76A-D29E-4434-A85C-4C8D332B4F4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1B1D1EDB-C6FF-4AFD-A616-73BE63E5F70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5442354D-BDA7-4038-A0D0-212A49443DC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8E371E5-826A-4A1D-8F6B-15C885E352B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698A6750-9176-4BC3-8A96-F3B07005501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A7348F09-4A62-44BD-9BE9-7185A9A5DD4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7F6713FA-8D41-4CEA-8A0C-1EE71D25309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68433B6D-2AB6-41E8-9871-B4153134ACD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369AF3F6-9FAF-4249-B258-EF5879DD6C7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0F747876-D9A8-40CE-9A2B-126DF4F0561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FF5EA2C9-90DB-4D8E-91AF-04771078224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73BEB38B-453C-4E88-94AC-9F79C63CF5E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A1B32CA-F65F-42CE-B5E4-06CA2DA5182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310FECCA-C570-4128-8730-4EFAA7290A8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0B4C73B2-F7E2-4A1F-9D80-EE859E949D0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CDB8CA01-DFB5-4932-B0EA-6F42C783385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734BA90E-377F-4491-884A-95C17983196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78555FAA-8FBA-4CC3-AAF1-2341F60C91F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36418551-087A-4CCC-A4E4-6F905597DD2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6E2C3AD2-8FED-4671-A677-B72C0D96891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55AD045-4225-4DEC-A4D2-7A4934F882B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C698943C-3975-46CE-8716-ACD79587B32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3AEA5931-F3EC-4D48-BFCE-C41FD76ABDD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FFEDEC93-62BC-4D3B-B0E1-7D1DCC9E839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C838078C-52ED-495D-B82F-D6983763210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7C6D1753-5BE9-422D-B042-5A06AEFFAA7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B9A080C8-0ECD-480D-A631-CB1A45C34AF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A3E457F7-E9AB-4E74-8F4E-34D860CCAC7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ACDB22BF-2913-4E88-A3A4-1A1B22CDA8B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EBA846DC-4F39-4DE8-8D70-FCD2AE87D1B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D7354E87-4A26-4F12-AFA0-50BE62F3711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1FBFAE4C-8D3B-4144-8933-C0D36BAB923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EB81D50E-B787-4652-9030-027E9702610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E0DE1328-CECE-4F6D-BFED-C4DC22C182C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D7E87591-07EF-4173-8E86-A91960AF7E5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0BE59C81-396E-49F8-BB31-BD519625471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B74D4A8C-53CF-4032-9BE4-B6BA16534BC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F4B557AE-E7C7-4BEF-BEF2-B48E965A227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E2733A9A-6D25-468D-B86B-45A97A34683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AB43B0D7-E29D-4515-A9F7-3EF4D57F7F4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996E80B5-DA5A-4C52-859B-EE23092C496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3D2A46BB-3BCB-4530-BCA6-212047B4D04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0961D213-E570-442E-901D-E295FAB5353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F35D984C-47FC-4C28-8889-12E45ADA67A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25883B48-EA78-4F31-9B88-7683B9B706C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8C8983DA-3179-4598-A49D-612EE6F7FAE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4891127B-F2D4-4123-8539-3FF5F7C68CC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E97F67D5-6DA4-498F-A05D-E63950FB9AC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16274BE6-9F84-4075-9211-D1E11330349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76B459A3-0389-42B1-8B8D-35B5AE60FCB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57F0A4D4-E21E-453D-A6D4-89A071B15F5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BD8BC533-4267-43A8-B6C8-74BD1781312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23918BAC-163C-4A9A-96C3-DEC16D2F62C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38BBBE08-FED6-4C3B-A8D4-9B7B683ECB3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9914AFED-A7EA-4ABB-922D-61EECFC533E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B8C6705B-C1DC-4CF7-8F12-752E8388996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10C37908-68AA-4DBB-BC22-91E22601A9C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559DA108-1505-4063-8DA8-8B6B6416886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0DBAC019-6C22-41EF-B2E8-0261BC8EE23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7D255F08-A6C8-4DF8-9AE4-B4039B8BC88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1D4DF712-A381-4BF2-BD31-9DB51081A12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415AEF0F-50DB-4793-85E4-1B0181F255B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1E31E351-8A5E-48B7-AD19-92C733F7169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EB55E2BF-70DC-4C19-9E1F-953446259F1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8974B095-95AA-48DD-B00F-45593D5BA58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16B8C3CF-B366-4EF4-A25B-3C134D75602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6CCD6368-38DB-45E3-B225-E51FF5DDD82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D6D58129-8ABE-446E-9B3D-B9E5A1B6D0A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B68DCA64-1607-44DD-AA58-1502D212F65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ACC95BCB-E4B8-4E18-B4E5-C78C1E93D54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08A4B2A3-073A-4F17-A958-1EF5241B1B4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8CBB93A2-6D48-498F-AB49-DB9886D42DF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EB427997-5175-47B6-9DFD-5E231356A48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87D8866D-EB2A-4FF4-A891-A0FFBF48AEF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199D8E1-9381-4AD2-8F78-9BA771C73F2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C25FE2FC-C039-4FFF-B024-3DBC32F7D5A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3A42C52A-CD57-401C-A994-7FC98446E9A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C60359E1-D86C-4909-88C5-E053D0EAC79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AE867BAE-95B0-4A81-81A6-9A1E84953E0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8D77E49C-6BCB-49EF-A81E-CF25ABE4FA2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0C344F2A-3117-4E07-9941-03315A2DD08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91B869C2-A217-4A13-BB4B-3460F279238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2E6EEC50-3AF9-4844-B1ED-F90CF06CC0F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CB29CCB8-9ED5-4CAB-AB51-643A1B552B4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11400AD9-FFBA-4FA1-99F8-C052EBA9AE8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41817098-597F-446E-94B5-E1F394785C4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7AA3D732-BEB7-4961-A7AF-6C7538CD3EE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391FAAA1-EAFB-4657-A5D6-E422F6DB401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8B4A10EC-06EA-47B7-AA5A-A319FEBC377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4FA24EF5-ED3B-4EE3-B610-D0D6BD1DB27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D94DF949-107A-4928-9697-DC92579EF6C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051A12C9-13FD-4B6C-B926-5CA398155A6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9CA74205-1D10-4E79-BE01-2F34B633169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37BC2B68-3A08-448E-AD61-F7FD74F2D18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022EBDB9-786A-4B9A-BD20-B64E076FB31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F0FA6679-3787-4BB3-99FB-15A8B05E7C3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AEFCBB90-4839-4CEB-82EA-995E29FAAFE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A2886806-4B4B-4E8F-9015-154C89939F9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438D58C1-5C00-4D46-BF84-AC19110D4F9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03D66AA4-BD1F-48E6-966F-6BDAB1E9E39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11288F2F-134F-49CF-B619-3754A2D709E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0BCFCD82-8374-4840-B2A6-1294A385CD4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FF6C9D28-56FB-4163-992A-9510B219136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00B0B13F-601C-4A1F-A3D8-4EC0A241197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EECBF62F-3865-47E1-A12D-BE70056A4CE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5B23E810-DF13-40A6-A803-99D15C7EF93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EF5572C4-D234-4DC1-95C7-64412EF4830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767BF494-4B51-4463-BE93-1B9EF0718BD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C29484DC-5CCD-4699-B27A-295B751E716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E0D12C1C-E540-40F6-B52C-0F87CAD0492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0F423F9A-ECBE-4DC2-A4D0-40895521E38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92B55A4C-9902-473C-82BB-25797AFB34F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65EB77F9-1FBB-4F70-81E5-0C187C7BF0E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03567353-D69B-4738-881B-C9E5A6227BD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97A45FFE-2A5F-486E-9BA9-3930CDB8AAC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BE8C71C2-EE77-4236-9F25-7E20D17C755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57EA69B5-3D58-4531-BC51-44C745E908A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4F08E008-B982-4B9A-985A-A1336D804B9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99AAB04E-D5B0-4E0C-B0B6-670D4C318E5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4410F7F4-4E25-4B8F-B481-79504F6EC35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1EA9F7BE-5FB7-4247-9D92-83433A2C921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629AE36A-2B54-4420-ADDA-8ECA8EE70A5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56FA91B2-7C38-43D8-9F24-D95ECEEEF07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158F5891-CDBA-4CD9-9CCF-CCEE4DD9E74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0EA95BE0-CB0F-4D6F-84F4-BE86FAFBB6F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42A28B7F-2AB4-4F22-8031-7F8BB34BAB9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1AED5EDF-0F8D-4ACB-922A-79BA5FAA95E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B61EBCD5-C6C3-42A6-ACB6-CFE1571A5CB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6841BC92-C149-4AA3-A993-78C0301F82F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E3A2D371-74CE-4CF2-986D-35952971AB3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7F15BA72-2F25-4855-82EF-04A0547F422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9B1B872F-D6DB-4F0A-B1BB-CF87C3A94AC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E1C22F60-C3F3-445C-8D66-D960DFE626C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177F8A30-2397-4BAF-91D8-8820E0F6956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9956728C-1CDD-464C-829B-4F0F370F38D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B7D45929-E34C-4953-AB92-C5DD041C7AD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EDF137C9-DA0E-4B3F-BC30-834FAB7AA0A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CA380606-7008-4446-B632-A88CDF18FAD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0EA9BFCC-7A3C-4F38-AB47-DABB2B75812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90CD4AD8-EB29-40EF-BD94-B5DB4B9174B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CB37170B-5F9E-4DF7-8855-3E38AD0F294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F7C0DCED-1999-490C-AD69-7B107591069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EF2DF972-3E2A-43B4-8C23-34E2846E140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B8ABA6AF-162D-42E8-9897-3F92961CC68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68304818-1E97-4E26-B1F1-067EECFEA74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59D2C64E-7DAE-4E6F-B8DD-EBFD211BEDF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3C407F9C-7600-47D6-AC89-7B27C275058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F5C2D68E-F8A8-4364-B727-F8CE76237A9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EB0AAF6D-C10C-43B2-8C89-E5315C3F10B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1C4F45F0-065F-424A-A258-E6464BB8DC7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A3740F88-F038-44E2-92BE-DD0267D191B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8570DBDE-6EF5-470B-A2C1-4455FE73099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79A747D3-F2E4-48BC-BBA2-80DBDBB929F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CA13EA84-40AF-425A-8AAA-34E687F5581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74E62414-B83A-4090-8692-4BB55503897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BF50215C-B125-43CA-A2AC-2F8496CB662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E0560C4B-A4A0-4F4D-8950-650956F2D41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0EE0B994-02BE-4F59-A2F5-5F2F7EF7030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3DC80CBD-2DB6-4391-8374-B7F1F20E367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3212B28C-643B-446E-B3EA-207ABE7A7B9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D494C45C-9C3E-40F4-8EAE-B2A2DC78279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49EF4BF5-5EB8-4D9E-A24A-B75C83B21D9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FAF69436-D10F-4D32-9278-D5812C9AC9D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06764882-DB49-4523-A5B1-7AF4932150D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54F5835F-11CE-48C8-8B76-5886E3F6D03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AAE8FE50-BE64-45C5-B3A1-BAB09D7F2C2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4F401DF5-49CD-4ED9-BE3F-9825E0DE211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C21118A2-9206-4BA3-A9E1-A8681399F9C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D1D3D24D-EF50-476F-8A28-ED83212871E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34852381-F2E1-41B1-B4BA-17D5429B665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AF4478B4-ADB6-42FF-AFCC-9803D926110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C9C094B8-3080-4E2B-95A2-A46F07697AD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7A228535-1A0D-4219-BA82-97367280CFB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3D30F9DD-5896-48DA-887D-9EAF881F004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0D30B665-0840-4A04-B5DB-5BB9EE73C09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CCEEA327-060C-4325-9D0E-809AACC62FD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B1B52DB1-A87E-42C5-80F8-8B77047E354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E7F99DF8-901C-4F47-8A8B-09A2EBFDF94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BAD71D4B-B87D-471C-8F5A-2C1061653E4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CD270185-1896-4A03-8768-94A8956033F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8C4A7CF2-5515-42A4-B0FD-9E1039F968E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290150C5-BEC5-4E43-A352-DE5FD449345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34E3A70D-18A5-488C-8600-2D8078A65D7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F75E0878-B7B8-40F1-9457-4C8C02A9192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E377AC0A-FC50-4659-A42D-D58F1401E8C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B3E44245-783B-43A0-9694-35C3853579B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3A7F46B7-1E4C-4198-98D0-D59667F88D1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F884593D-B1C8-4F42-B977-D589CBC36C1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E47629E4-0D7C-4C65-93DA-9DFB6326621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17279383-F89E-4344-B3F2-B9C778B292C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47F534D8-CCCD-4767-A369-58CCAE32923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35ECFE71-581B-467E-AF30-68BE37CC333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4194AD16-4EBD-4303-AE49-3DB721C1A90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430A992B-5B98-4D96-8F58-C93BF33CF1E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FD8D5B7D-0209-4B1C-A12F-86CBBF6EA74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24B046D8-566C-4C34-ABF0-CDCD0F9B95B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731DB564-C32B-4D2A-BCE9-9C6D1D69C01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A6633AF6-060E-48AC-9325-C3DBA4ADAA1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91DA1B41-29F1-48D8-8EE1-D47665DA73D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CC26F7AE-46BF-453D-A113-F066BE35EFD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66C48EDD-82D2-4920-91CE-22F0C6D88C1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3052522D-6BDD-4BEF-A966-57A9ABE1D05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727BDB69-FFF5-45E7-B3BB-B4AFF24A675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014E42B7-C81C-429A-A729-B77BC2F81D7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4B5DCE0E-BE05-4255-B896-604F8ED217C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A0AF6CDD-C763-4D9D-BC4F-6FE870D8E5E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15C00A20-5AA4-4257-9A5E-E8515BB17CE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7FCDA59D-0B17-4B78-B2E3-6E4C96C0F69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54680684-1B0F-45E7-A40D-29E89B953CE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F2F52E2D-2A5D-44D6-8443-572217791DE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E225CB97-909E-4864-922A-B75C5FCDE5C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0A28C65D-83CC-49F9-9FAD-6020CADCB17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A5EAD83D-DAE1-41D5-9958-389BCD26119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02C51055-33FE-457D-9BBA-98803872688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0883C50C-F010-4F2A-B963-BB5ACB85CDF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9861844E-3D39-4B2B-8149-14B44890887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A1E9E7E4-5175-450B-93B8-2534F591532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41860E1A-CCE1-4AFD-A7EF-802710E9A80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6C4654A5-7ADE-46B5-9B77-79A474D15CB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1B73BF7D-9194-4B3A-94FE-585D24F14D3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2CB90275-8937-479C-9076-AC41D7D4138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9F4D0298-D266-46AA-9034-30FABE4AA99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BEA1A0D7-E302-496A-89C9-5B09D1C76D3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C00F5F8B-B018-4403-873E-341B4ADD8C5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005354A8-4FDA-46A5-AF3C-A1173C3CA52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5EFD3ED4-C1B3-404E-98E7-BF7A5059A2B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3F87BFAA-87C1-468B-A5A1-61F652AC107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601BF79A-A96B-4D03-B60C-5BEF620E16A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67152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687277FB-E6FE-4732-AD06-A7E7DD467E4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80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67152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98185329-5369-48C9-8F07-79A8513BCEC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80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67152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78CEA7BD-501F-4FE3-88D3-85CC4DBF864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80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67152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A52E708D-7A2A-4463-BDBB-0D0BA9D91F6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80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67152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37D17730-2E6F-4297-AC60-110DAFF0FE6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80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67152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33029D19-7B9F-4EA8-8812-6B31EFC623B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80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1299482</xdr:colOff>
      <xdr:row>33</xdr:row>
      <xdr:rowOff>0</xdr:rowOff>
    </xdr:from>
    <xdr:to>
      <xdr:col>4</xdr:col>
      <xdr:colOff>97972</xdr:colOff>
      <xdr:row>33</xdr:row>
      <xdr:rowOff>242207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557E20F3-D013-4D44-86B5-F8E806A3F4CF}"/>
            </a:ext>
          </a:extLst>
        </xdr:cNvPr>
        <xdr:cNvSpPr txBox="1">
          <a:spLocks noChangeArrowheads="1"/>
        </xdr:cNvSpPr>
      </xdr:nvSpPr>
      <xdr:spPr bwMode="auto">
        <a:xfrm>
          <a:off x="1741442" y="20779740"/>
          <a:ext cx="147311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3F1E9024-5187-4AA8-87DC-9D7577686E9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1970D6DB-E4FC-4735-81BE-9E412F4CB63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54E5349A-64B3-435F-A4A0-D35540F40D9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70A1E959-21F3-439C-A891-D9937E37C47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909771F9-C861-41CD-AE38-32256577326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4428ED8B-3BB6-45DD-AAA9-A72C9265FD4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0472A2CC-7EF6-4762-B501-ADA0AB09191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0675A6EF-5C11-40AC-96D5-5D07CA3BF56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5AD76CD3-C9F1-4402-B7B2-28FF16FCFE6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6BEF65B3-FC19-4863-AF82-3B376E098A5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E3F52415-9051-4F12-B8A2-8ED8051313E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A70D8909-35A9-4BBE-B8CB-90D31F47B7A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8C28FB8E-4B6F-4D53-968F-BAD72A0DE09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20CDAE26-9ADF-49CB-91E6-2831BDDCB0A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F6E2686E-ADB6-4E67-82E4-75201249C69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B32E56C0-D4D3-4AF1-9716-2D6B7FC995C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AC36B4FF-8586-406A-8BE5-7CB0F6320FB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D2FA1BD5-01E9-4C31-A83F-FBEC8F6A5F5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3E0733F2-5465-40B6-83DC-5FF31DB5B21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6185C72A-A5B5-4083-A500-2AD74A5CF70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54E75F55-DE2D-4E0A-BF27-0B8A81C177A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0D362D34-F358-4696-B727-86DD1078772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272CE659-7E77-499C-A3B3-1DB8969EE7C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CE52ECC7-100E-428F-8C7E-0785E350B1C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B47CC2C1-6015-4A70-8E5E-D2686140179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FF0966AD-75E3-4EFB-9C28-B3F52584228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5018DD48-0E54-47FB-BA8E-A75292F21ED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28AE604D-0B23-4A94-ABE0-9750EE25081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E57FF9DF-C80E-406F-8F78-384CADA207A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550C9C75-FD92-4F7C-A445-98DD356F41A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4EE8ED7C-ACE8-4CC8-A9B9-81C5B04A68A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A0B0696B-CA70-4B60-8111-B2E62F9E785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8E33DC18-D646-43B7-85D5-97F8B997D23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C92204A2-68C2-46AB-A361-A767D0578ED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20218848-9C6F-4BAC-B05B-F243FE639ED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83613685-DB12-4307-B35E-C4863049A6F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469447</xdr:colOff>
      <xdr:row>33</xdr:row>
      <xdr:rowOff>0</xdr:rowOff>
    </xdr:from>
    <xdr:to>
      <xdr:col>5</xdr:col>
      <xdr:colOff>349704</xdr:colOff>
      <xdr:row>33</xdr:row>
      <xdr:rowOff>242207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187D46AA-3CA3-4028-980D-EEEF0AC567B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141650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1707696</xdr:colOff>
      <xdr:row>49</xdr:row>
      <xdr:rowOff>0</xdr:rowOff>
    </xdr:from>
    <xdr:to>
      <xdr:col>4</xdr:col>
      <xdr:colOff>506186</xdr:colOff>
      <xdr:row>49</xdr:row>
      <xdr:rowOff>0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E6DE0D5E-FF6A-4E6A-B421-133CDB34BD5B}"/>
            </a:ext>
          </a:extLst>
        </xdr:cNvPr>
        <xdr:cNvSpPr txBox="1">
          <a:spLocks noChangeArrowheads="1"/>
        </xdr:cNvSpPr>
      </xdr:nvSpPr>
      <xdr:spPr bwMode="auto">
        <a:xfrm>
          <a:off x="2149656" y="32986980"/>
          <a:ext cx="147311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1245053</xdr:colOff>
      <xdr:row>49</xdr:row>
      <xdr:rowOff>0</xdr:rowOff>
    </xdr:from>
    <xdr:to>
      <xdr:col>4</xdr:col>
      <xdr:colOff>43543</xdr:colOff>
      <xdr:row>49</xdr:row>
      <xdr:rowOff>0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86E16EB3-DFED-40E0-9282-1497144306A0}"/>
            </a:ext>
          </a:extLst>
        </xdr:cNvPr>
        <xdr:cNvSpPr txBox="1">
          <a:spLocks noChangeArrowheads="1"/>
        </xdr:cNvSpPr>
      </xdr:nvSpPr>
      <xdr:spPr bwMode="auto">
        <a:xfrm>
          <a:off x="1687013" y="32986980"/>
          <a:ext cx="147311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561C5BD0-DDE1-4144-ABC8-3F27F507D8F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6962F6CA-69D6-49B7-9843-A50F09D7483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D8FE22C8-F32B-4FFD-8642-CE338E6BC50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DC644726-B6BB-4BCE-8520-B0E53BBE764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418772C1-16DA-4F14-ACC0-B8B8E16F55D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B0F023EF-18BE-4DBB-A18B-DE42844DE56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6F390504-6D75-4295-9538-860FA202678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22E92416-39A1-4BFE-BF97-F43C2BE67C1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FE47C22B-3C61-4FEC-A66C-E51504A0FE4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A17AC304-83C0-4CC5-BBC2-3D50C4F6899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B3CC68E8-F20B-456D-99CF-554999D6915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C7BD799B-D534-4151-B475-4CC58739326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0A8AC8F9-8D72-4FDC-9963-4D6399CD7D8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D0489032-8777-4167-B47D-F0C9DB2FC72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A6425B76-85E0-4FDA-ACF3-8DD9070DE6F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B663170C-D45F-4223-A6D7-D9CEE608378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2577DC61-58DE-4F49-883F-A4D86F32B4A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CA425C8B-ECC3-4196-9E12-F6CD0096F65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798B8B06-D13A-431D-A93D-E1399B5CA97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B6CA6334-D6B1-4E7D-9D13-20B9D870675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938D2A1B-1B30-47C6-9673-69D41A617F5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A02C240F-ECE9-483A-B3A3-9A7EE705E4E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B0373EBC-2053-476B-98A1-0064EF6DADE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8CF804EC-4B91-492E-8162-7F660E49046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CA6942BA-3B1A-4ED0-A382-3B087665129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E9989BD4-7C2C-4F9B-B379-B490FC1BDCF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1744D79A-465F-4261-981D-341BDED5565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3B8EDAD5-E8F2-4CFB-9ECC-F7B99D81713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41308273-7516-45D1-90E7-0D5171E0329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BFF7133F-AE80-4201-A58C-85096B5609A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A2ABBC74-D1F1-439A-8828-6DF71558055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2DA293A3-454A-43CE-9878-56ADD85789E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20C9BA76-0390-4BD1-8DBE-2852EDF78DD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B70DE0BC-3D79-4D6F-8C5C-B6C4B27F122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33FA0A3F-45D3-4CD2-916F-F2AE5C41031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1CB7BC20-6A4C-48EE-A333-97A8AB83574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F90C604F-FC47-492A-BC1B-2C37324E40D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7B18B790-97E1-4486-8D55-D196842D84F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FD5289CD-6ABA-49D0-94F3-4A1B7563652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4DF90878-E432-4F6B-ABBB-2C278EF8962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4550539B-EBAE-4F61-B6F0-28935321256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829A41F7-2027-4CB5-B2CC-7DAFDD8BD15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2A301362-BD6F-430B-B902-6B996B1C5DC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66792128-A0E3-4F2E-912D-C42829EA996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10C8C156-48EA-4616-A879-E4C4DA785AB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263932EA-34F0-4255-B197-096A17FB61E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93BCCA72-1A14-4667-A896-BA67DC8DD24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26713A76-E456-48B8-A0F4-5FA97B77596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ACD3F827-63A2-449D-B7CA-31B94343EDA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2625B7E5-BDBD-4010-88C2-385774B16A4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E1DA1443-7345-447E-953D-6E2865AC5BE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F987CEB5-D2E6-4501-BB43-086D8C08FD6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BC8024C4-3292-4DA5-931E-ECE46217E5E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1997589F-9EF3-42CA-9937-6B384253C48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A1BA5BC1-45D0-4EF3-8953-D0DA8578189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2CB8DA9E-5799-4A81-8466-51F07BA5239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DEB031FA-D6BA-4B09-A24C-66C50E4CA15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735CE5BE-5305-44DF-AB05-19CC9C23CB6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633DA861-0A51-4B6E-9993-35653F242BA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61F66BD4-E5DE-4890-AFFC-FEC66004371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E881FD59-A6E0-4450-A224-100683D4D2F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965D875F-88FA-475F-B80A-88372395DA6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74A544E0-52CF-4A9A-8222-D1AF400D03D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0449AD76-CC27-4007-8760-1C9D9E61CE9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8BCC19DA-7215-4CBB-8BAD-73DDA58E125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A574968C-00D8-455A-B6BA-80BC77620A0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E694B55E-BD0E-4C7A-A976-430D200BD98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CF695507-8CFF-4754-8547-EE1522A18B8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DC6A3983-97A8-4C4C-AE74-F797BDF3CBB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191E79D7-B81E-4794-A2E5-45D48BE6760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5F5D6515-1723-46D7-99C7-E563AFA93FD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A83BDB9D-DBE2-4FA6-B684-4806CA4714B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44A80859-8702-493F-A457-C92FD4F586A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B44FDF9B-D619-4D3F-B1E3-8EA5C6BB082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6325EE3A-232A-4F6F-B11F-B2536DD7372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00850AA7-4B78-490B-AF87-457A6B380A6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CF7ABB8D-AC6E-4447-BEB1-73FC54A648D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52EEE369-FB43-4EBD-8A24-B3DCA642CEF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C734955C-156B-4524-88D0-879E87D4F56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3F6392DB-B048-4EB2-827D-CADF9E07BB2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CA7CFFDA-A710-4970-9508-DE778B0CF5B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FF3E7A31-7DC8-411C-A03D-F20D88C7C98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CF4F0970-6BB4-490C-9A4D-8A60E4F4E52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4138CB91-A2DD-4E6B-B775-73AFC9726A0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644101A9-187F-48EA-8F7C-42EDD4515EC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858F0EF2-4A67-47CA-BDB7-6FA6C00A707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6B461812-7405-44B9-B58C-818A31945B3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A1DDC50C-6962-44B4-8CE6-2D78A372AC7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BC275FF4-FB49-4324-9934-36D8A7CEF54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DD8E9A54-3EF5-4780-9304-8BDFF76397B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B587A709-2466-47F8-B41A-F84A0D1710E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148A4EBB-17FF-47F3-93C6-C0A66401458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1DFB0102-DD4E-4783-AFFD-A0D1C52AFCB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B1E04B18-D2CF-4D39-AC94-1BD9369B733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EFBAEECF-AE73-49B7-A9A6-B1C32F4B826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06BA67F0-9BEE-424E-90A0-A8CCCFD7F3A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F3FD303C-1210-4340-B1B2-674185CEFE6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1BA10CC2-F576-4C81-9CC4-563CB284DA5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A4ED2B8B-5359-413B-BE22-E30B2385978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85978D9D-0E1D-4C8F-B60F-D8653AFA618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01EC90C9-A9AB-4B6A-922C-D000921EB78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DC6A195B-DAEB-4051-8509-762D59145D1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1D340D39-6B4F-4685-BCDB-BFA596B2F72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34E45E90-707D-4DF0-B3BF-6EAE08A01D6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BA6B9F05-DD2D-4F04-A6DC-D3E2D67133F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17283A6B-6633-4C0D-B473-7CAF893FB25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6E671BDB-AA69-43AE-87A7-9F11CA22894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99634A5E-AA69-4A95-8CD6-59C02ACC8BB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4B971D5D-EE5F-4D10-B0B5-7E3C2FAAB09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AC8962DF-6A20-4506-AB73-6104A7D79E9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DBC7DFD1-06E9-42AC-AE74-5EABF3CA1FD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34C174B7-9DF2-4603-80AB-1A60041B1C9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A94A6EEB-50B3-4706-8BEC-25C1BD93C51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22E60D59-15FA-47F9-80DA-7C9C8B4B5A6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3C7B6EAC-0AC8-4AC6-AD23-DED8DE54126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ADADFF20-E993-4EBD-9215-2BB8F058C16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2CF7DD5D-880D-4F12-A5DF-F0A16E5F4CC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752EBF40-A694-4AA9-918B-CE961702F67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9A06A082-E724-42C5-A223-58801A7F571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7E3725E9-E5F0-4A68-81C6-DFBFBD7F4CD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F3D6BF99-5372-461E-88A2-50713B3F442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EBE2475E-6CAE-4D8C-BE64-96FD3469734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E7F97855-2E52-4A0C-82FB-1576F0B35E0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5CD1C928-AD51-4987-8B3B-9E0F1443CFA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A42E871C-D3D5-4F5C-B233-C73C402D9E8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ACB84CFB-9F7A-4DFC-83FF-BA4688E58E2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83E05FAE-8AD9-47EF-B8A8-BCC9F666BAB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B76337F4-C46A-470F-81D1-43802FE3E45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54A54A16-0A07-4B5D-8D03-838166E6E42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6B7E69F2-8ADF-4165-BCD7-960C15EFADD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A132AF77-66B4-46D7-AFFE-B94156C1D45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1A71D49E-291A-4DF1-BE9D-3C58E6D38DF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F9E075E8-4FF9-4B99-8768-CC0C8AC3E4F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6DDF9A91-70E7-4BFF-A98D-47929D84B6D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A4CD61A4-0569-4902-A947-12D1FCB69D1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4A6EF044-F7A6-4BD3-9C77-607D66C7E41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7406F5A8-B3E9-4AC8-A6CF-6AEC4A12AEC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2833B75B-BE69-4F33-862A-AF287FD26B2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5D1130DF-4A11-4B5E-97AF-2BB72E3E870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AF7A37D2-3C07-4628-989D-33EF8230F82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F0446718-7900-44AF-8E43-81B99B74F04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5483C1E3-4C09-45A2-B6CA-6F3D97B58B7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63FEFC13-8002-4E15-BDCF-FD8E1C5A5CC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29B4ED00-1C53-4B9C-91DA-0DEC61FEAE7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01A026F4-579F-41DF-ABAC-A343CD3595D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F0DAAF24-CAAF-4EA4-8855-46441F7D54E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175E9309-B1DF-48D3-95D5-70814A95357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2CEE676E-7FA2-4FE3-9FE1-149C34A3F11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C67D4DCA-DF0A-44B9-8438-256C83052D4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ED1DEC43-438B-4CA9-820C-94EBA13408E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E4613DBB-9FF5-4CF8-A90A-4674CCE9F28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C744F1B2-5332-45EB-8988-86D668DFFAE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22B31F46-3F59-4C95-A232-33D42820E8C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07035DB9-2176-466B-8D31-86EAAD1D261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41DE6B23-9B3E-417C-850A-E7DB2951CC8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DF354373-78DD-461F-9AD0-5129A93F1DE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29CAB15A-D448-4BA4-BCB7-6E4A3AC0D2C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71B5E7EE-B467-4581-92B8-DFDDAE2F0A6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2ADCF809-FEEE-44AC-9AC9-4685FC866B8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4C15F250-5873-4593-8263-C0FACC50304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598978B3-E905-4B7E-8D8A-4298C7F3835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B33D1A4A-F6B6-413A-907C-6CFBAE11A67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0CF6942B-0823-43D2-8A41-6874403B066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1E6A6E1D-4DB3-49B9-BCED-FC9AF7F5900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152F964C-370B-4B86-B558-D5603DE882E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7041145E-9103-410C-BA8E-848FD854FD6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189F9237-FF10-41E8-9E10-09B2348A808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0C4188F4-DA65-4226-9F93-37A7B0481BC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B0CF0948-FF89-4E1C-AEA5-4F6CEFDA002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F7B2EB66-0FD8-4C5F-8AAF-6715BF95FB2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2421C30E-EA95-419F-9940-54FC3B08838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D986FDAE-367C-4CA3-831C-AAED92ED7E1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88C39C14-B0ED-4B5A-AC63-B0FBE5B3DDD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96E153A5-26E4-4135-ADBC-157CAF228C4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B5246F23-3555-4844-8664-2493C3C4927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80514D2F-9A08-4D74-814F-A49C13ED304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250037F2-6618-4E71-AE01-B87EF10AD1E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EE01F725-79BE-4E96-9C6E-175CBD18CBF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BA92E823-6E80-430D-9858-D42A48F09F3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24DD7AA0-C2CE-4C6C-ADDE-07257469B09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45E8F32B-1B14-4A0D-8EB5-915E80858F2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49324EA1-2B4F-4FB4-A099-FD22FAFA234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64FBCF80-CDA1-4C4B-B496-F5285331507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5FAD0B1A-A03C-4891-9CD1-A1952EFA36E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61ED350C-CE32-4E7E-8C6D-0A6DAED691E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AD363766-DE04-44F3-B0C9-B7A9FE8BF32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1816554</xdr:colOff>
      <xdr:row>49</xdr:row>
      <xdr:rowOff>0</xdr:rowOff>
    </xdr:from>
    <xdr:to>
      <xdr:col>5</xdr:col>
      <xdr:colOff>84366</xdr:colOff>
      <xdr:row>50</xdr:row>
      <xdr:rowOff>30574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E14A302B-03CD-4EAA-954D-8FD1EC924F0A}"/>
            </a:ext>
          </a:extLst>
        </xdr:cNvPr>
        <xdr:cNvSpPr txBox="1">
          <a:spLocks noChangeArrowheads="1"/>
        </xdr:cNvSpPr>
      </xdr:nvSpPr>
      <xdr:spPr bwMode="auto">
        <a:xfrm>
          <a:off x="2258514" y="32986980"/>
          <a:ext cx="1483452" cy="243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9E6F68E4-3A5A-4793-9FEC-0F653C3A5F8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B92E22BC-4816-4DEB-8266-1CD4434851F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D193C30E-341B-4977-86EF-C0EC671B229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6E4C03BB-213A-460B-8938-393B38B0F36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EF85C823-745C-494B-BF40-99D03761057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6CF23D9D-706A-4B4B-88B1-667056D7D45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86F1E60C-164E-4368-8F37-B392225EE55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2C313352-F0C7-4AB2-BC67-DC3724EBEE1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356900B2-3DBF-4763-A81C-270D1439BAE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300E375B-5C97-44E9-9C05-2603E9BD32B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C4643EED-BD2B-404E-8AC1-E8A1B732D83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466C3BAE-F7B7-4FDC-977F-9BF00DC1173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C9999174-82E6-4DED-B195-6330B399EEA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76FD7E2A-2439-4FA8-8DAA-4A03A237E7C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6E23010-D48F-426F-9624-F9F030B4EE9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E613A90B-E91A-40FF-81E5-1E90784526D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6FE75BBD-20C2-4841-997B-48A7BE19EF1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72897877-B871-495F-913F-C44A3166295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5F699370-94E2-49A1-B38A-35DD8B4C1B1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6DAED41E-E2B4-4701-B3EB-00624CC9718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04E64F98-B14B-4203-AD16-7C784C17038B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9CE13192-588C-4D18-BA98-BC080DA14DDC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EE332EA0-06C7-4141-BEE3-66CFF331F0B7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5C90FEA5-5D72-4959-A412-0C6A491F33FA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04216881-ED7D-4177-AD45-6C579A85EB1A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BA677154-356E-4657-967E-6B3E22E1C7DB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5F3E6FA9-096D-4FDD-A7F7-2E97C8335E2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C1EDB9AC-21FE-4082-95C8-A26EEC6DB66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33827D75-5BFB-4EAC-9BE6-239E18F22AA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7B722653-080E-454D-8913-4A874388D9D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EDD584DE-BAA8-4BE6-8236-5F950B927C8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8C567E01-EDF0-45FD-A61A-E8B66A56A49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C8936EA9-974F-46DE-8C62-FEC4B17BCB9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A830E7C9-9209-4FA4-8935-7679781D7EB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D3B5678-1DB5-4034-8581-A2CB380D3D4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2863C4AC-F8E9-44CE-80D6-7DE10B74B61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FDAB7B68-9400-44CD-8F38-851D392791B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AD460CBF-00E6-41F2-A31A-827FFA7AABE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A485F1A0-FD93-421C-8290-7851F74FD8D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3519EF9-67B7-4F0B-9566-FC8638540A6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69A270D5-E53B-4984-987E-8EA2BE9E762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971FBEA2-6CA6-4534-8F7C-813531F2901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13D6F860-3615-4BBB-B938-DEEE46B4F53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320AF6FD-807C-4A42-AA31-1890F1D4259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9FFC9F1F-E234-4578-9F5F-B2AEE446507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7E032D0D-E73F-4AC6-91CC-CD4517B281C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A1CF08C6-A82B-4CEC-98C8-07DEC5387C7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C6947D6C-126B-4C1D-A616-5787892179C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ABD83B40-DA7A-439C-B557-9681D9E286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EC3245D5-C0A3-46EF-8E07-C832A468D42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53D04DA7-7851-4310-874C-4C62C0D2406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165E587B-D50D-4E71-A60D-9C00E13B7EF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09BC367D-EE1E-4A77-B945-EB18234222D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40CF81BB-4B35-40DA-B518-BA77A8E564A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00CA37AA-12B2-4B14-803B-2A19ECBDF83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06D2B747-7A6D-481C-88EA-8F6E984708D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7DC5500C-0B54-41EA-9CE0-11D6ED83007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59C05D42-13E9-42CD-A540-7ED88263E54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DAB48785-9D3F-43C6-9387-8656A0DD49A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B1FD832B-07A5-450C-BD2F-81A93321640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D6104F2D-94AF-4E13-8E44-48C1CE3F94B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49</xdr:row>
      <xdr:rowOff>0</xdr:rowOff>
    </xdr:from>
    <xdr:to>
      <xdr:col>1</xdr:col>
      <xdr:colOff>971550</xdr:colOff>
      <xdr:row>49</xdr:row>
      <xdr:rowOff>94843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B5352067-3319-485B-A9BD-E2D911E6FDC0}"/>
            </a:ext>
          </a:extLst>
        </xdr:cNvPr>
        <xdr:cNvSpPr txBox="1">
          <a:spLocks noChangeArrowheads="1"/>
        </xdr:cNvSpPr>
      </xdr:nvSpPr>
      <xdr:spPr bwMode="auto">
        <a:xfrm>
          <a:off x="632460" y="32986980"/>
          <a:ext cx="781050" cy="9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5E15E4D2-32DA-41A9-A045-654D717020C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98636A17-BBC9-44B7-A4C0-AAC8A8E8EE7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9231AE5F-C4D4-4922-B30C-7E1F8B3C143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291576E0-CF23-46AC-B887-638228F9A45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1D24BCF3-BD2A-44F5-890A-92BA5CBE34A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FC9E291B-0CAC-4424-95F0-29B9B5C3CC3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6F840CF7-6D17-4659-A6B9-A8C8863D6BA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B4FF888D-E877-4BCA-8CE2-4B5FCD552AF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58EAAF19-64DD-4A40-A435-9F6921A1256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C734D5E5-1FD2-4921-91A4-CC9CF43086A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16D4689B-8CB0-4344-8290-0A9B43DC2FF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7DF6E4ED-CAF0-45CC-9C61-7AC407DDB8E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F9B66BEA-C4B3-4996-9E59-BAD205C4791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4F3C21CD-018D-4E22-A725-F1E5CDAB420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EEDCC67B-4205-4BA5-9C1E-19ADEAFD126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8EAF533B-4915-42B6-A3DA-FC152A6B872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A8A5806F-D78D-48B9-A364-1533C387F9D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A21D32FB-A0B4-4CB6-A0B3-B5A25990C2D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2B791711-FB02-4C55-BCA0-61EB86A409D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7355F91D-A96C-4F43-B25D-03CACF07480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A6334B8E-4586-45EE-AC63-5CE7157E9B0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E15768F8-536C-49A6-81A8-21406AE8EBD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1AF3DF63-8601-4DE2-AB35-7AB6407409A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1B7D4C98-35AB-44EB-BFA5-2F13E7F77C8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23BCED12-A212-4AE8-B8EC-D8856EF873E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0E286103-BBB7-41FC-919A-26E6C60F6D6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D2EBA2EC-7B22-41D8-B834-775FB9ED9C7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19C49FDD-E0EB-44D3-9FC9-E04AEB5BBA5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59D69830-3F89-446C-9265-9DF678E0858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02B9FA63-06AE-4911-A790-61D36BDFC8A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923EC748-9E28-4C85-ACC2-A75E5DA3283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C52AD575-8AF0-4A19-A51E-91303B025DC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7834DC78-1574-4D93-A9BF-DEDEEE525E8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9E0B057A-3A9A-4EE7-8B96-BD36573F9C0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E05862FF-C2BF-411A-9A39-994A2F7D47D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163592C2-B25F-4C3A-B68F-ED833913E11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4F2B704C-46A8-42C7-9D6B-F1902A8F87D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B888F132-848A-4CA6-B430-815D2B219DB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182B62B9-D1E9-45BE-8152-FEC353E8F97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3B5F751B-BC43-4D3E-94F9-4A872A468B8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42166741-5400-4F03-8D94-80A3AF900FE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C960E072-E7DB-4EC7-B244-A2429C75ACE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BB448337-CA09-4CB7-952A-D43B27CCE66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CB6FB4E0-353E-4AFD-A682-809B5CED4C1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64A7D3E3-E663-43FA-AB8D-AB7793A9ABD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72296EBD-83D2-4507-98D4-238FB842196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EFCEDF38-B464-4860-B0AB-47310CDC6AE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57AEAA30-CED0-4803-A5CA-1A02D1A9F5F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34CA23D5-2DC1-4825-8121-B3B26062DED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0819FE70-48AB-44FD-9E5B-B31997C2643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A25E8C3E-A498-4B29-93BE-DF80EADC5F3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C3FF2981-7129-4E89-8E55-63062C11B07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C52CCE34-28CC-4148-B612-78568362DC2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875697E8-6FDA-4FA8-B1DE-E7C58A28390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6F06A2BD-76C1-4172-98BD-D084EF287DC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15333FD6-484A-492F-BA4E-7CFAF4D4E9D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8D9CF6F3-A53B-4281-BC99-752969C7B8C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E3F5D788-B5E1-4EE9-B580-EBDEE450C55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FE0C7EAD-6767-4F16-BCA0-0CC40D9033A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59842D22-286C-4D88-A668-D2969D6A725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C5323740-17D9-4DD6-9205-107143EA373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BE2B0D40-D838-42F8-A65B-CEFAFF6555C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198FDFD8-F9CF-422C-8EB2-4E961B3DFD6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CF838441-06DB-4F5F-892A-60373BBD99F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A964E2C8-49B8-47DD-8152-05FC3855042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E2EA8232-F400-45E3-A2DA-25A4751316A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67691F76-2264-493E-B07D-B116672E528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5CC622D7-5DA1-4560-BDAF-CF2F12756D2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BA48144E-9A8E-4457-9261-EEB5ADDFD23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D182FD5E-457F-4233-AB22-669D29DFF16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B52B40D4-249E-4C5A-B719-BA43AA43BFE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D7AC6711-9F92-4B52-9E1F-AA62CEFABFD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F747D534-E9FE-465F-B501-258756830D8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6BDD4020-FB39-4FB0-B272-A640BD404D3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F891F2FF-4CAA-459B-80F4-7ADFD96C795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E8A4DF6C-EBA9-4AD2-92B7-9AF202E5A5D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DA67F1DB-0785-4531-8A73-25D4D97D108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6B4B3DB0-2CAE-4BD6-96D4-FFD3F663232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1C9B3DEC-C217-4C1C-BA23-0B851939FCA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8EAE5DC9-B45B-4E73-9C7A-0FC3FE22DD8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D2A4E7A7-4628-4B5C-9915-0BDC2AF7115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B153600D-982B-4930-9E38-BE07799C305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9825AD6C-8769-4945-83BA-64E1218CB99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5BA15692-8224-46B1-BB2A-E680A55F0E6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08F9F31D-948F-4B16-A60A-204F151D104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AFA52FD5-351F-4CDD-AD2A-4463ADF2047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08F093C5-6A85-4EFF-83A9-991234B99D4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2E66433B-C227-42F0-BEE7-760392F2771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A56E7FDD-455B-40DC-AB2E-E932B90EBAC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B81A0328-C0C5-4158-8362-6401227CDEA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2035629</xdr:colOff>
      <xdr:row>49</xdr:row>
      <xdr:rowOff>0</xdr:rowOff>
    </xdr:from>
    <xdr:to>
      <xdr:col>4</xdr:col>
      <xdr:colOff>136072</xdr:colOff>
      <xdr:row>49</xdr:row>
      <xdr:rowOff>0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4920EDC9-5666-4776-8E88-BE302F690CFF}"/>
            </a:ext>
          </a:extLst>
        </xdr:cNvPr>
        <xdr:cNvSpPr txBox="1">
          <a:spLocks noChangeArrowheads="1"/>
        </xdr:cNvSpPr>
      </xdr:nvSpPr>
      <xdr:spPr bwMode="auto">
        <a:xfrm>
          <a:off x="2477589" y="32986980"/>
          <a:ext cx="77506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1981200</xdr:colOff>
      <xdr:row>49</xdr:row>
      <xdr:rowOff>0</xdr:rowOff>
    </xdr:from>
    <xdr:to>
      <xdr:col>4</xdr:col>
      <xdr:colOff>81643</xdr:colOff>
      <xdr:row>49</xdr:row>
      <xdr:rowOff>76200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6DD740F0-7D47-41B5-A8F4-3CAF1A5AF72E}"/>
            </a:ext>
          </a:extLst>
        </xdr:cNvPr>
        <xdr:cNvSpPr txBox="1">
          <a:spLocks noChangeArrowheads="1"/>
        </xdr:cNvSpPr>
      </xdr:nvSpPr>
      <xdr:spPr bwMode="auto">
        <a:xfrm>
          <a:off x="2423160" y="32986980"/>
          <a:ext cx="775063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5</xdr:col>
      <xdr:colOff>778329</xdr:colOff>
      <xdr:row>49</xdr:row>
      <xdr:rowOff>76200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A7B39493-7A57-496E-985E-2332AABF762E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778329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5</xdr:col>
      <xdr:colOff>778329</xdr:colOff>
      <xdr:row>49</xdr:row>
      <xdr:rowOff>76200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6C678DBD-1D9D-4778-BBAB-D87656ADA688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778329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5</xdr:col>
      <xdr:colOff>778329</xdr:colOff>
      <xdr:row>49</xdr:row>
      <xdr:rowOff>76200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4536ED30-396E-43C7-871F-43AD37EA500E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778329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7</xdr:col>
      <xdr:colOff>590550</xdr:colOff>
      <xdr:row>49</xdr:row>
      <xdr:rowOff>76200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A679E01D-D207-4736-BAA6-349C75FF723B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14211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7</xdr:col>
      <xdr:colOff>590550</xdr:colOff>
      <xdr:row>49</xdr:row>
      <xdr:rowOff>76200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5FD67594-CE35-49FC-B2FD-01D64E1D4CB8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14211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1981200</xdr:colOff>
      <xdr:row>49</xdr:row>
      <xdr:rowOff>0</xdr:rowOff>
    </xdr:from>
    <xdr:to>
      <xdr:col>4</xdr:col>
      <xdr:colOff>81643</xdr:colOff>
      <xdr:row>49</xdr:row>
      <xdr:rowOff>76200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ECA04770-FBAE-484F-A183-A1871B7D0142}"/>
            </a:ext>
          </a:extLst>
        </xdr:cNvPr>
        <xdr:cNvSpPr txBox="1">
          <a:spLocks noChangeArrowheads="1"/>
        </xdr:cNvSpPr>
      </xdr:nvSpPr>
      <xdr:spPr bwMode="auto">
        <a:xfrm>
          <a:off x="2423160" y="32986980"/>
          <a:ext cx="775063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1981200</xdr:colOff>
      <xdr:row>49</xdr:row>
      <xdr:rowOff>0</xdr:rowOff>
    </xdr:from>
    <xdr:to>
      <xdr:col>4</xdr:col>
      <xdr:colOff>81643</xdr:colOff>
      <xdr:row>49</xdr:row>
      <xdr:rowOff>76200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8DE01EAE-541D-45DF-9BF3-3E6D5FDC485B}"/>
            </a:ext>
          </a:extLst>
        </xdr:cNvPr>
        <xdr:cNvSpPr txBox="1">
          <a:spLocks noChangeArrowheads="1"/>
        </xdr:cNvSpPr>
      </xdr:nvSpPr>
      <xdr:spPr bwMode="auto">
        <a:xfrm>
          <a:off x="2423160" y="32986980"/>
          <a:ext cx="775063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E729CE00-333E-44F3-94D4-496AC8DDCF6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AA6E541-D13C-43C3-AE03-F8E2B3FD59B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824E2954-F8C2-43A8-BB1C-4E0133E0605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A6D3193D-BFC4-4B56-90D3-C37E3B504FF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9973B5FC-0FCC-482D-B527-5822CFA0413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2E58B7B1-E0B7-4036-91F4-29E657B1292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4B4B9372-758E-4CF2-BD82-86E69F5C564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B0047C9A-5356-4FB1-90A7-218D0502FCE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F1F47A56-8771-448E-A743-42039AEECB4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A0B36436-1B24-474C-8000-46040C41EDB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DED1CE63-8C8F-4E0E-8BAC-37C7B873572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1191C23F-1683-4F0F-BE1B-797529BFF07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8F90A897-9155-41A0-930E-2FF83E728FE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F3037B78-BE9A-43A7-B349-835A349DA57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3D2FA50C-02D8-42DE-939B-2B69175F3F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B1C02BC9-83EF-448F-A229-5EE73CD126E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2DE6C673-5820-4244-90B4-2E2FB678CF9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E9620FDF-E84D-4ACE-8AED-D43224CA5FF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DA65A014-8D27-4980-B4CC-98BFBFC5B0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A650C6A2-D38D-4B38-AE85-031A5F4B07A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E299FC34-2137-4E11-813D-AB4F8B1F621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29405567-1025-4C49-9A9A-3694F7E4A2C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5B7F6A54-D858-4AB2-9A58-243F565A3F3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B75603E2-D038-4C6F-8D9D-073F3B75B36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8139C293-8456-4645-BD36-CD80BAEAC2C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6F76FF62-3223-4B6F-912B-B71600E96C0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A6147D76-8E35-48FB-8163-39BE021EC19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D0190AE5-0DFC-4325-9CCA-E7A6EB5D2FC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8132A9C0-F028-49A2-856F-CE6F07B9AAE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F0C05E08-202E-49D6-9C71-BA891F8213A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5624EEBE-638D-4159-BCBC-C504CC068DE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E1323A33-C9C0-49B4-9595-4AC60B78B0B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46C86998-8E37-4EC6-AA60-4BF7202C64D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E4CE9520-9D7B-4970-BDA4-C6B4F42BB74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53D9A4F1-90D9-498F-B90D-F981BCD7104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1BF09898-0315-4D44-A5BC-3BFBEFE1122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388440A4-658F-40BB-A058-74F674B663F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898F60EF-DD6C-4DF0-A63E-62A3897BB30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0EC17E02-0BAF-4753-B2E1-CACBD78EFCE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513E65E1-02BB-4C08-9958-5C58B947CDC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9C8152D3-E6E3-4DF3-A530-F49F9EAF90E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B843C7A-5E65-475B-9E98-7A6444E52F2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D020DF9E-64C6-4360-9203-904E085FA75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73F03ED1-4D06-43D4-B8BC-D435E4BC8C4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CB08A237-F6DF-45E4-8ACE-1A4D73C478E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8E977FD5-B84A-4883-8120-86044AE5017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C29B7FB1-AE14-4407-9D79-E6CDD2C3331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AF94AF82-92F2-4C09-89D7-D72309E553E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7711FFB2-371F-4008-9A51-E84DA6197CB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288D1694-AC3A-4355-9150-026BDCCA6C3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88CB60E9-DC0D-4B90-ACBC-84A226A7AD3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9183430D-D38D-410D-B498-6D393A3E0EC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49</xdr:row>
      <xdr:rowOff>0</xdr:rowOff>
    </xdr:from>
    <xdr:to>
      <xdr:col>1</xdr:col>
      <xdr:colOff>1143000</xdr:colOff>
      <xdr:row>51</xdr:row>
      <xdr:rowOff>182089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1C2E42AA-1CDC-4D19-8878-6BD057FD1FE0}"/>
            </a:ext>
          </a:extLst>
        </xdr:cNvPr>
        <xdr:cNvSpPr txBox="1">
          <a:spLocks noChangeArrowheads="1"/>
        </xdr:cNvSpPr>
      </xdr:nvSpPr>
      <xdr:spPr bwMode="auto">
        <a:xfrm>
          <a:off x="1584960" y="32986980"/>
          <a:ext cx="0" cy="1248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61BCCE54-42C0-4901-816D-5201345C320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7B73E031-386E-408B-89C0-D288F5099AE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3178B1D5-8677-4CD4-96EF-0297DB902F7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5940FDDB-B41C-4121-A38E-703E1A9A49B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28504FB9-758D-46B5-9E1E-199D670B9B6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E65B8BB2-5BE6-4C18-A33F-CC72450EBEC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146AAEF9-D96A-415D-91A0-74EA1A6BF44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AFDCDDEF-B6B0-4C8C-9F60-14490321197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5F535B8B-1DAA-4E9B-9A47-5CC90272490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6EDC9E30-23C5-4FAB-9BAF-792836765B6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98C67AA0-5ACD-4E6B-9641-6ACE6A51705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25B245B6-8338-40B4-941F-5AB6C558C3E5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8F664C33-049D-42D6-827B-2129E5A5B99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818B69CB-CE95-49C2-BAF1-86490EDE213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55E128DB-EC5F-4622-A7CB-8B3145E3387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CA47C181-D0EE-4C33-BA80-9EF4984C952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8A435D9C-DC2A-41FD-ACC8-66252A45B13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407E4EFC-657D-419F-AC94-05D0069BBC0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75715F7F-8590-4138-B984-09237B5C8D2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41A1824A-B924-4BF9-8569-81837C4B693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39C623C6-44C3-4915-929E-BD85AC301E34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E8682DD6-512D-4BFD-A2FA-5DF6E88B0B7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03E3FE68-1A34-4CDB-BCFE-42E040D8AA3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C94A193C-8251-4007-BC10-9C8EB180008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9429AC36-E807-4C9C-93E5-310B2D4B792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2DA6D13C-6153-4A63-B6EE-678B62C848F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914C9220-44A6-46AC-893C-D9966B41E0A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EDB2E2C1-765B-446D-A13F-67E67B6D940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8ACF7B15-49EE-451B-97C9-676840EA808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F1F8ED88-C378-4E66-8B70-57EFCA168F2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806A01DE-17E7-4156-85CF-22B1730234F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A232519D-864E-4079-973B-B4CA0804EE8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CC28448D-0E2B-49C1-92EF-1FBCD8155E5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5051BB33-E9D8-4FE4-810D-A4965A9EEF9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A1E303A1-24ED-4B8C-8EB9-DB3C39348CD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87203C95-C2D5-44AF-BF1E-0A2919272EC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28EFB63C-B42F-4658-A4BE-09589F74294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DB3AC4B2-0B42-4926-A29A-043EDF8C773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29B14923-A96F-4044-BBCF-C3116C67B852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3A2ADC60-9DF2-4AAA-B5C1-F92E6FD923B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1C788CD5-CA43-4C53-B31D-1B449ED3DBB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F75E9FD5-ED85-4547-9557-225B1A2B98C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18C843AD-C573-4B91-B8FA-A52870EBF39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969C339A-5EFB-4779-9096-B229E9B1F60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BA7157BF-2539-4DCB-9DC6-5A4DF734CA6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F20FFE39-7693-49F2-B7FE-054A2B47D7A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A9E292B6-5D56-4FF8-865E-B184938C0DA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FE4004D6-3B6A-4349-92F2-DA2E0B0A3519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DC389A02-E974-4E74-8179-98DF65D487B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9E3DB23B-FDEA-45FA-98C0-8BC97DBADDD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E0A24B11-50EB-4137-869C-B0A1F0561A2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0A7AA028-987A-45B6-B4B4-2AA403C788D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43F98FC9-ED20-412D-AAEE-CE2ADE8EDE4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F25A9C53-04CE-487F-B52B-EED32A1FB63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FD31469E-D664-446B-B689-56C13F98863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3FF63064-89D7-41F6-893A-C644D2BFC44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7DA4E509-A13E-4A4D-94FF-02764CC7CDB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5949A69B-2CAE-4B53-A9A6-7296099B6ED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64EED679-4322-451A-A843-0E06ABD426E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315C2D2D-B305-4417-9382-241AEC15D0E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C6F1D14A-9022-435D-B76D-53834D0FF87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ACF558D0-ABB1-4788-BEFF-61F837312E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7EA5201A-0A2E-4FFE-B898-BFAE9E56EF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7BAFE42C-56BC-4FBB-9FE0-4B6EE2C5E8E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1F397C98-83D1-4601-870B-2BC00BEA5EE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7E204A44-6A75-4F83-8450-5286A7722B0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B9D1D6EE-F9CB-41BB-80DB-2E050500DDD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6815A6E6-B449-440A-BAA4-6B589CB8128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5B6E1B90-3AF8-45A0-B44A-6414C754710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F4F82824-7501-4BE8-9E79-4F03DBC8C5E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C88F3513-3903-4241-A8B3-4BBE01BF4F8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4BABA3F5-FCF0-41C9-83E1-38F375AA1F1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068E4F92-EBB2-4AF0-B76E-9F33ED16680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0ACD64C1-C41A-4C5E-A567-07B7DAEFF21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74FB206E-7EBC-4FA5-B46C-003B62578C8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2E49AE02-B5CA-4D26-856A-2BA009C2F6E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357BBF84-6658-44A2-980A-C94429C84C8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5D2CDE59-D155-4CBF-AC16-9C51AB58BF5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5C2FBA0C-C956-483E-8973-82495FB9BD3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1B6B5E07-EE2E-4DF1-95DA-44190CEDDFF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987418B3-C3AE-4083-957F-D714A156F76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2C236AB3-0178-4566-8AF0-9C3CDD89D79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690D12C7-615F-48CE-BD1E-B7B949662FF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FF316D4A-E7AD-460C-8A3C-A31F60029F1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934759EB-83A9-4562-9796-86AB9A023CF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E44EFD6F-8EBB-4D82-9C2E-368E9508571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6F28E62D-3FCE-40D2-9850-31F523D6F5D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9542F27B-2699-4EFA-A383-619E6B9EE23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0B089021-6489-4238-B628-0CB9582C77C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70D34916-9A27-4330-9744-8429C74BCBE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0C72F3DA-CA5B-47DE-AA45-B21137C4245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C5CF88CA-D316-4745-B4CD-09D07C726CA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DA626561-4422-4313-B858-92BFFFBD196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5362CED2-2868-46D5-A22B-97B26552394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8823F518-3894-422D-A864-3EEBE5432A6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4404BD2B-AE06-4044-B653-75ED0F1FF1D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353CDC84-4D2B-4019-89CD-4EE1AA64DD5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1EBDDE24-7258-4EEA-AD19-5B53122B2F1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F174A2EB-0B7C-40CD-8118-47A46047130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66CB4A93-D714-439C-BD32-A2198661C17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F0CB9DF6-27FF-40B4-A029-C1E04204B1F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A86BFB34-1143-47E8-895C-20CC003EDD1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E475E3C4-F7DE-4E42-8A97-93E2FD7522A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49FBEE94-31C4-4DCD-8547-4468188CA08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826C6F51-36E3-4798-9AE1-812A51CB27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987B0794-203A-4FF9-85E0-6693D16CD26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56F5F4EE-4DDC-4EB5-A9D2-E8432D9D0ED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D85F99C4-8549-4563-8F50-80D47A26AE8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60480DA1-711D-40EC-9936-2DDA5E0F508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5B7BBBC2-E4D3-49EC-82FB-0DF5ED678C5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FB8DECF1-38A1-4E89-929B-9B7463824FC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6EA39B81-E9D2-4759-B119-0F57885107D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45BD2750-6286-4AC4-BB2D-F178BF72A41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277DDBCE-B807-46DD-BD58-EA79903732E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EC1A5ECD-8815-4FEF-AC27-DE8F53B4FD9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4DC5E40F-CEA8-4E68-B96E-0BC13BD6343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F02D55B6-CA17-4703-B786-CD9569E264C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834A516B-11ED-4F0F-B08F-4C2A3E78500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530C1FE6-23E6-4852-8030-EDAA3BCC861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CAE8B47B-CB7E-4077-92BF-054A7DD0D0D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3E223A0A-033C-4ADC-8D20-8F4CEF88B58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EB1C5D85-7B3D-470C-962E-662392AC289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837812A4-4001-4338-AA5E-DACA2F7E537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99B805C7-CD2E-41C9-939A-6A6DED227A6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8C0EE568-A0BD-4190-B341-61DCE9D6DC5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F3DED7FB-988B-41EA-9028-F5556374940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3BB02437-963C-4228-9C0A-7FA143EA3BB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6C363AB1-26C6-43A2-AABE-2B0B8E5EDF3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ACABDA43-C25A-4CC2-A2D5-BC4FB39285B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49E0FDFE-54B6-4F50-B01A-53E65CF8700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EB2D40C1-1217-4B9F-BCD6-93173ACFE29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2A4FF3E7-57BE-48C6-A147-7EC1356E88E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E5F1723A-0A7D-4219-8CF7-FDD0497D810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425D7FA0-E5C7-4548-B777-C325284D3B9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3339A35B-2988-413B-A586-AF1015885A8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CA035223-562F-436C-8370-7BE4AD93CEE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C9A57504-F820-42C7-B7A9-6B26FEF2812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5D137DDF-D6C2-42E4-BBB9-382F2160612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551B3BF0-E094-4D09-B0ED-60E99D1F2EA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ACA8C54D-5ECC-4E47-B42E-0A0F637640E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A6CE8374-88D1-49FF-AF0A-6A3AE1620EA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CE169C40-55B9-48D8-9230-0C6071A25A0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4C4851EF-09A9-40A8-BE20-2B09624BC96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E4D6ED94-8E22-4AF6-A4EB-9C0A746279C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B1015003-F893-4671-8EDC-756725BB5C7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1EFFD120-0715-4EB3-BD4D-3B5F17B6872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00E3D986-AD1D-44C0-A2E3-DA8CBF76573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0F98221D-6CF6-4BDE-8C1F-ADDAC65B636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959800CC-19C8-4AE3-B861-D9A1D205DC4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59BD7E75-747C-40A5-BD37-A464BF66E69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7E1E890C-DE87-48F1-B529-516364CC0BB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86CA6026-5F8A-4092-8552-2046AF74233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F7247714-CF8E-445A-ABB4-76C33AF909C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DC7113F5-12F7-4C3E-973B-4B9D277C865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B37B9DE0-540A-4EA1-94A8-FAC756A6A5A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7D825341-032D-46DC-B1CD-449D28373AD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20A01ACC-CBA4-4AE6-AB40-8B7A6DC30EA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9BD1C6E2-60CD-4C6A-8935-83D5C1E8237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A3FBA7DF-D0B9-4729-992C-F4A2FCDCB48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0637EB1E-3A47-4032-9BE2-09BF7808193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BC4F29A4-375F-4E23-8567-1DCE3E54106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0E954512-A4F1-4A15-8843-817D86F1CF7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996FBF56-DF11-405D-9EFA-B8147B6668C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70C46253-8888-4640-A898-7D241E71896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4031A272-ABD6-4468-B23D-994F3F58819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E30FE99C-A009-4461-8982-9B35C1D89B7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2DBE0473-1369-45A7-90B7-C298FB625A9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E26F8DB5-27FE-4CBC-BFC1-0C080EBE711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EE8A9636-F52E-4332-A6FB-C7B7A9F0A3E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4E5CA6EB-E361-4C21-8873-2BDE7A1D55F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E4BB80B1-F26E-440D-A55D-0F3BE6099C6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FE538F77-BEA1-4706-86E7-60C517F39C3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DEF3D22B-6F19-47B5-8B78-FDC78A4E4E1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318B60D0-66C5-4660-976C-7FF5C7DAC51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FECF64CD-6683-49E3-9E69-C48261A31FD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F243CBC2-1B3F-45E1-B4B3-2E071966355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B689C20B-5382-4C9D-AB8B-F4BD33C83FA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B14CE988-E30A-4B8B-A402-0599BDEBEF2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C7011388-7824-4D6F-B555-6364CEC7CB6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55F5B896-E501-428E-A1AE-9B9277A1BA1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6E328A15-79DE-40AA-B0ED-9C925AAF6CF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32859880-93E6-429B-B868-77D4076D17D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62E08A4C-12FA-4724-92F5-FC147301A7D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4342B2A0-084C-4246-8B2E-2D243489A21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7D1EBC02-CEF6-49F3-8C26-8271A04FCFC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8013BD11-ED06-48F1-A98D-55B772CB918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211B6CA0-C103-4213-9FC5-7CE55FE4CA6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5EB94C76-12A7-4811-BC21-676FE250070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55B22912-E7C4-4FFB-95C7-8EEFAA5EBE5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490D847F-2AFC-4BBE-BE3A-B61DAA14214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62693EC3-7900-4DDE-A08D-98799D99053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26BDD017-B32B-4614-AC29-A6A0C645162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1B0467C2-6DD4-4A14-9439-154A603C18E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6BF220FC-001B-4838-A982-D801A8DF63D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C3B74AEE-CFA7-4677-90EE-3B198107C2F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B33BC9EC-2DBF-45ED-8B7E-13EC6AB3422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2882E952-0AA1-482E-A4AF-220EBDAD404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F5487A80-7BD9-48F1-A5C1-E2BD5BC4C15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475DC870-C94E-4C07-81E8-D3CEE437CE3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FF380422-385F-4A16-B418-4CC4C75BB15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4643F7C7-CA71-4818-803B-FA53979B878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1DA034E3-FB97-4456-A8D6-67E739FA054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6319023D-303C-4B99-8042-74380F3822F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7583BCF0-9743-4C50-9002-DF5D82F0225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5220DB12-9C77-4210-A1E0-1C5F434C7C3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8110DA68-DC6B-44B7-9159-5193975C0D8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7B862DA6-25BF-463D-8C99-75729DD164E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493B45F5-DF64-45A3-8B39-B4896C80973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C37DD950-440D-43F5-BAAC-95A5616C21B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70FF918A-B7DC-4D83-AF6D-0C950654901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0BA4D9D2-6CFB-43D1-8D8F-A9051CC87DA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38024220-C22A-48B6-BC3D-698D9C3CCA9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0CF77976-B890-49DF-9EF3-8AECE7AA22C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F073A03F-0420-410E-86C7-580DC224922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7DAC64DF-0A04-4BB5-B0E9-60BEA36DF6B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DC17E260-67F7-4D52-8832-0D152B062D3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8AE8929A-FC55-4324-B3A2-7EE654CE3DC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A771F718-59C3-46E2-88CF-0553720AA91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3E4496CA-A61F-43B1-BE7F-5D9D8FE819F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272C326A-7280-40CD-BF0F-F7B65A12631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10D90241-992E-4651-80FC-41B30F20865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9C713429-7DC1-47DA-9455-2D0CD8BC989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28878EFF-F3CE-4156-A8C3-06FBA8D347B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50E505D6-8607-4866-AEB7-4277133E733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85A6E6A6-4288-4D75-8AF5-BF985D4F105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2E55507D-D2ED-4449-A3F7-3F5E9310D86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68E75C33-CEFA-4903-A2F1-78C028EA5A8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D49A2D67-FC7D-4752-B57D-7C9C7EED184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B8F3D1ED-B3CA-48C8-ACD0-67B9C59A2D7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CC1F394F-2834-492B-ACE8-3696D9EBF70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D4868D4F-A923-49C6-9AF1-7BD399A17F0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613E72D8-52E8-41ED-9FCF-6DA8BD2A323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669FBBD8-32F1-4682-9BF9-5A9AC2C85E9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92EACC1C-1BFE-4998-97AD-D667573CC61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A39D37BA-83BF-44AE-8EA1-08692959C52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6566185E-DFDE-4578-9D01-88C730D00C5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959EC2E7-851E-415B-8602-040C614706D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548D7130-A409-4C20-8772-8959C686C3C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666FCF48-2267-4E94-95D5-CAE6A45298E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8C0E9E76-B893-4585-947B-501A68F0B42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AAC8A3D2-754F-4127-A05C-B5862EEFD9B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05C2D656-BDE0-4CA3-A57F-C4668B38A19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D6949248-B74B-4DB6-98AA-AA6F8AF15BE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D1A2C824-9038-48E5-907D-167F3A7C8ED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EE78974D-F749-4BBA-8633-186CA36997B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4CC5F625-6125-43A9-BFEC-955257E88C0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A3F7F5F0-C812-4881-B3FF-CF8FF291749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CC32B234-A039-4104-AA05-860FDAE6964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95261606-C011-4384-8ADD-350D4997DF6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F3DC9D58-19EE-49F5-A3F3-F41D69932F5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57E7908D-FE35-4CF6-8804-C634F9D7AE2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D8251BE0-E90A-449C-9E31-C89621B9262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ACB75F36-2A9B-4415-BEEF-CD336137424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A1B9BCA0-65F9-4594-A428-7772C47E2AF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C8BE2D77-A52C-426E-B3F9-8F860D8D73E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E36997CC-B44C-455D-A1F3-438A0FA1811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55702DBE-B65A-4D36-9E52-A303B0A54DA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1F928E6C-BB9D-4A2E-B118-EAEDC670945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9DD22198-61E6-4AAF-91CC-D9FE3FB58F2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0DA7D25E-E669-406A-923E-28DD63775A2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A38BBA35-FB27-4CCF-8AF7-D0DF8E2C882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F372EDA6-D668-461A-B19C-6D3B4AAC98D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A42FB153-D2BB-45D6-86F8-5478693B227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3FBD5841-90F6-4D54-8369-4FFF00048AC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C19BD932-2259-4DA6-94F5-3F964BFC45A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6C7E6A98-864E-44C7-BB6D-DE1E09B8BB4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D9D46062-5A34-47EC-A70A-1986891544D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7BE3DC04-FC70-4B62-82CE-B00FE9F0B73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2228174E-EAC7-402F-AE3D-31AC0B9D72C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D9BCB0EC-F872-450F-9945-9F46ED59F82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24874FE8-7C65-42AE-975E-D8713878BAD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4A61610D-D61D-434A-8EEE-BF0512B90C7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0F93FA89-FB5A-4135-8903-CB692F03C49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F19C563E-C7C0-42DE-AC59-FC6E175B8E9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41233F2C-7D0D-40DF-B7F5-22E129EBA24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1AA1862F-0040-4313-B640-33A8F617E18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353760CC-71B7-4DD6-8DB3-D6CF948F4B3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B2174F55-26A9-4DE5-A230-6DD9337BFC7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D08A1F6E-1237-4DDA-8561-5B70706F625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8DADAB04-E51E-420C-A14F-B432417792D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0F19B37C-B9A8-495F-A13C-8BB7DBEC9C5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7DFCB7FC-BA9B-45EA-B013-65D28E4CF83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BFCB0B05-2E56-4BE2-987A-06A4E9379CF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D746ACD4-740D-4D92-95F0-384EB86E3AB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67BF1BE6-D543-40EF-A85C-9AA7F1938F4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D79D5A63-E070-40C6-8679-56075C1A420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09C77272-15B0-49C3-8A36-520F5B4A059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CF515B6F-3354-4CB4-AB4F-39E8FF655F0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EE524635-6C47-403F-B134-2FBC6CB8E33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33D6C979-EE5A-4DAE-9B5B-B0527C773F7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0F62E974-5494-4241-817E-6180A940EF3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0A144A8F-DF30-45DA-BB4C-817307407C1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0B7A7BDC-30E8-49DE-BD6D-524A3AEE03A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E6F7A5C7-7135-4E9D-84DF-0346F029319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AFEDF05D-EB01-4D94-8358-02202FFF6B1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434F1F55-9853-40CF-A5C7-B94C2AA4EB8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32C184D2-4E61-441B-9877-F1C634991F5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13761F0E-CC27-4280-8748-E1A0129D2CD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BD7F9A55-8509-4DC3-B4C4-87B262C55C2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99FFAFB3-C380-4442-AF79-9A983FB4C7E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7D0B3A86-8462-4C1F-8ABF-C451AEB614C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169FC186-86CF-4F27-80D8-14E61CE91E1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1050BC6C-BEB3-4659-A1A2-2592B1B3D2A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B39F8802-019C-49AE-8032-DB658EF05A4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D09FFFEB-D18D-4B4E-AC6E-4880FD321B2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4123EF64-B298-415A-84FA-DDE4A51DC69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6045235E-882F-44C4-B3B8-AD3EB7B4A2F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B0411B84-FADB-49E0-947D-98B2BD8455A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7B6C27C4-9825-4E26-95D3-6F7CF76447C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88B37BD0-FCEA-46EB-B6D3-72E4F49DD99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10613C67-4A11-4671-9547-CE4F0C6FDC2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5DB20526-06C2-44F2-AB90-996F494CC52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4D7748DB-B40B-410F-AEB0-76C920460D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DBDDEAB9-36CE-439C-B021-3B64A4C7F39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6B6DA63D-161C-45C3-B2AA-D8887D8D261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894A743E-62BD-4328-8866-18BBFA6562C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3BB46146-9531-4F2B-A10A-884F6CD06EF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E0CE8227-C75A-45A2-A703-6AFB4F37605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C23F1D7C-1CF8-410C-9C99-A30E4906CFC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396341C7-A622-4D46-977C-A4510550AEC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7400EAD2-5DF6-4EFA-8698-713C5929565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32400B42-80C1-4CF7-8719-29004C66AE5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D2AB6545-CBC1-48EA-816C-7A2F6BBDED5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D14AD057-7737-4347-B097-598A21AF1FB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7C42B22D-0958-4D5D-864F-A15B4FF51C5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EBEC4AF2-1210-491F-9C1E-9CEC1A5F21E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3ADB0047-BD4B-4843-B053-CCC03240106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597CDD6E-AEC6-4745-A2C5-54F5633F301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F7DF77BE-D67E-4D24-BC26-27C17FDA0F2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807AABE7-B82E-45A6-A57D-4A51BF36E71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84B2D3EB-6AA3-4FB9-BC4A-7EE14578AAF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A210D665-2CED-471D-83CF-14F01DDE7A0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3D16F062-30C6-4F5E-A7B8-857C1A07AE2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EC6A8160-7EDA-4710-9B4E-DDCFE3CE6AD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49</xdr:row>
      <xdr:rowOff>0</xdr:rowOff>
    </xdr:from>
    <xdr:to>
      <xdr:col>1</xdr:col>
      <xdr:colOff>1143000</xdr:colOff>
      <xdr:row>51</xdr:row>
      <xdr:rowOff>163036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18729FEF-EE71-4E19-871D-D4B7AE3BDE38}"/>
            </a:ext>
          </a:extLst>
        </xdr:cNvPr>
        <xdr:cNvSpPr txBox="1">
          <a:spLocks noChangeArrowheads="1"/>
        </xdr:cNvSpPr>
      </xdr:nvSpPr>
      <xdr:spPr bwMode="auto">
        <a:xfrm>
          <a:off x="1584960" y="32986980"/>
          <a:ext cx="0" cy="12298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1A875A35-12CC-4230-BE8E-0013566EB1A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8314EC39-DCAA-4F8E-8AC0-0B0C4A1BB24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1E83C8A0-91AB-4EAD-897D-1E34EF5C943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01611933-F852-490F-AE7E-77BD12E2D1C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CCCC3F6B-46A2-4542-8ED1-2E8F05B33DF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D9E5255A-3653-426C-80FB-580E2D90686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7357F7C3-9469-4943-A534-0E616A195A6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E378857A-F291-4AD6-A7CE-8DD19D47CDE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90AA1163-2788-49A7-B9A2-8C85D0B83EA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03410C6A-5401-41CA-AA15-0F5062764A9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4D332B5B-014B-4EC6-ABEA-93F938B196E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C86EE180-D47D-4772-A869-3D339626119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D74396F8-0C71-495D-B50F-EBBBF9188DC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68CF6680-2071-4FE7-80F6-646799BF9EC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67F93F91-83BB-4EA0-995E-A16B3D1FB71B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3BCEA4BC-4304-4F69-AFD3-DD9473CEBBB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A97AE5DD-4E19-42D3-A330-4114C4752DB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D7A107C8-AD64-4A88-BEF4-E041997693F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D7B2FFB0-268A-4650-8F31-AD5C952D2F9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20B17E48-7073-43EA-B6A6-2BFABE1091D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63B78AF4-6741-49A5-9A87-45816BEACB7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46AB1732-51D7-485C-B8A9-88D9855EB86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23CDC62B-9D97-4C28-921C-45054A706AE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B79095DB-5BD9-4FAF-80EC-E9E48223326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334BC026-1EDC-4365-9D65-4AB1CB5A4B0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2A5FA52D-B1AC-49CF-B354-2D11D7B7E96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C7D3831E-B430-46F5-A226-9DDC33E3EC0C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BA5133D3-F9D1-41B9-AA4D-984387F604F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11AA8868-C056-41B3-AFDD-64D1789136C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95175D01-A925-4617-9C87-DCAB05A088F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B16336DB-088A-4C95-9A47-1B2A0440D56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B8D6799C-E8C9-4BE6-AF00-D7AC134AA5F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4393316D-B18D-48AC-B8A7-86AB9C15086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8A7A4172-0272-42ED-919F-A75D924E004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D90462B8-5325-4757-A246-8419E63BCEC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E1777D92-DBA2-4206-8B18-FD367974D4D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137CD1A6-5C03-428B-A681-630D0FB0B98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C8ABC4E1-B464-4259-A29D-AABC38E5B2C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ABB40860-B846-4A2E-B0E6-F0E3F562AC8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8613AFAE-E96E-41BA-861D-4D1212B224E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CC88FB65-1A39-4D2E-B045-0CC175E8C72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D68C9E50-7862-443E-A360-8AE622FD06C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9C819D18-0290-4CE1-86B3-55DAE03EB46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6CF5BD93-FF8B-4279-B089-373802009C1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E463E61F-0E7D-4E03-8318-4ABDB8C0423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F463BE98-DD86-44F3-BD94-0D1EBB541F8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6D0B6602-3A9C-4A29-9782-B7E0F5BEDBA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60378C67-57EC-479C-8E25-E63F8E89305E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BD25C7AB-74DA-421E-B3D3-713DA05F4A4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67528EEC-3A4D-42BE-9903-13AE4D694E5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0BA3BFDB-6976-4B7C-8375-83BDD0CE4E7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63DDF051-3F0B-4F4A-ABE2-B52FFEA033E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F6E42256-0CA4-4CE2-A051-42FFF929DE4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4495966E-BFAE-4E1C-9018-E2739421F1F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9D8373FF-CBE5-400C-AB73-7252050ACC3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2C42C8B2-326A-4604-B59B-8D2B95165E4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6B6B16E4-AAE3-4099-A33E-7B16B6B99E6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EBBD52D4-6242-459B-AE81-4B15DAE5DAA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7AF002EF-BF6C-45AF-9002-E500EA012A3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210A4A19-0722-49DE-A90B-AC9D1B0F99A9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E7DD8C3A-6C8F-4294-B5F5-F1C33E6CCAC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9D3A5199-E7B5-49C9-A899-D596DF9C62D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50C215A4-BF47-4134-9094-D2C82355DC0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4D6CE359-27E2-4D10-99EC-D5ED8FB3776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5C5B5142-001C-4533-9798-D5F4529BC56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1AB43E55-567E-4595-B501-7AEE71E1BC9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223583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979B375B-488F-4C0D-8DC5-C1960EC6FCB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223583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787166F4-0126-4BB8-A97E-FB20F508115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220035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DB948C53-3327-4062-8305-957EEFB7C6C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220035</xdr:rowOff>
    </xdr:to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4A811387-4AC2-442E-8DD2-A12B5980016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220035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4AC5B99C-96E9-4AF5-8AD5-CC15501E53A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223583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E997E78A-A51D-45D1-BACC-8D380D78635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223583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8AE8BB93-32A5-4F92-9E5E-E71EF73DB0E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223583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52B9040E-33F9-4810-89B2-D470EBA1F5F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C52FF4F8-147D-4E05-B716-1BC8EA1AE00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39DA0A82-2F87-49F7-9A38-5AD71F95830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B6FCD4A2-5950-4805-BFB8-106DCF41CAD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AC81CCE8-6ED2-4C8E-8079-A6AF722B704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2DBBAB4D-5336-48CF-A5D1-1500511C9E6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6BE73F11-E50B-48DA-BCF2-82BEE5D90E2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8A3492CC-B74D-4776-BA31-5FF3503641F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354E0F87-5FA5-413E-8A46-ACE0C0D89E1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A66A5B51-2289-4B12-AA7D-A5B13580B72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99078A85-FE88-4F93-BD1B-661C7E98080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D3A1E2B6-5F8E-4687-9EA1-ABB27A2E5D7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3F43CA2A-9281-4DE6-8547-448853AD6B6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79C39233-72A9-4492-8B61-1F44E03E831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1079373D-123E-431C-9832-B82C9908EF0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0A8A3A75-E8D2-4220-81FA-ECF6F1D73C4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65E82701-FB39-4B8F-A43B-F70A2191F17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96488818-809F-4DEB-83F6-87ADA34C429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BDB44FED-0377-4747-9510-96388D79132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D9038D54-45F3-462F-9AA8-FB1B6732385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30D72ECE-AA82-4827-8E99-B5893A780DB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9E0D3C09-85F6-442E-A73D-D2D44E1E850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378C47B8-1B49-4F7A-BDA5-38AD3E9B546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5B6EEB17-F1F3-4A9E-A9EE-08ABA1B286B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673BB038-0784-4FD4-8856-427333596EC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0DAB04D8-36D4-4163-ACA4-FB6F089C8C8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1757023C-3ACC-4F27-83CB-CDC2F84E1D2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B3B15476-AE95-42BA-BD99-69E5FB9208A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A08CE05C-245A-490C-832F-B7633AF638D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65C346A0-1A59-4E88-B806-69DA3307599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2686937C-4312-46B3-A514-2467F162DE3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3C87CC27-63F4-48DB-9B83-F5887456244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0FE7D352-ABFE-4E26-987A-8CE81472469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0D69BF7C-89FA-4185-ACA6-5F12C373158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01524E94-114D-4956-8616-4222464F011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02B3329E-FED1-4362-AE98-D6CF834194B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C2183A83-8CCC-43DA-9A7C-9BD2F494E3A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D67B5941-D01F-472C-B1DA-FB7639204FA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46722C66-1733-4CCD-9154-B40B69B102A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DB79B49D-6E0A-484B-B382-D007258B652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43CFF0F3-8291-4687-936B-B89F84EB0D9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CDEABF03-AA5E-4510-8309-435185A86C4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B051C943-8CB3-426F-8986-F8D54396BF4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1ADAA259-13F7-4F37-85BB-E03E538E67F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B72B690E-B4B8-44AF-94CD-CE45678D6A4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A2C8DBA3-09BE-40D9-A197-8B2849E140D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75780926-2E31-4551-A31C-119C9DC0429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863D5B38-D2AE-4C4B-A8A7-F312D50A718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3E154186-8E78-479C-AB88-B60694F97C1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B2246F7D-601F-4763-A7F2-511EC87B81F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56BA30C9-A797-4062-A97E-057F759F2FC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32EDD472-DA2F-43BD-9EB3-F865C6826BB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5E1FE06D-1E26-41B4-A7DC-B9F00C1BE1D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CB093033-9002-4E4F-82C1-FAD39095070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A752DD18-5384-4FA7-BB07-54D793888F5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8170AAF1-FBE1-48AA-8CA7-0A28A08AFD6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12A1E201-7878-4E61-9811-90463151CCD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65BF237B-92BD-4EEB-987A-7D0A5EEF994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A9DC70F0-7C69-4DA6-885E-AB47F318CC6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1DD00A27-86DA-43B1-892A-013F6C37100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7B75A646-D830-44E5-B102-ABBC3E8C8AA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16AA41DD-227F-46D6-B957-75ECA02D3D3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FAB0D3E2-2EFF-4821-9092-60A1C005F0B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FB551ACF-4925-443E-89D7-E0966739581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7A12B47E-F442-4BF3-9F44-B989C004E41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8834A7E7-E528-43C9-B401-FCF18D1A234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1B5B709C-67A0-4709-BCAF-258303BFAA6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6111ADB-29C4-44CD-A809-80591FCF6A3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4FF03186-C609-4790-80E1-97452A058D0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22195FCB-8E87-49E6-99C6-91FA6AC506C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6C0603A6-7DAF-4D36-9B43-61E95E926FE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0330989A-C8AB-4595-94DF-0646A78FD87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48A0C457-2333-4509-8649-F079D86453A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B6D37045-BACB-4A7B-AFC5-F02D6C92D5C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06BAC819-7495-408E-A86C-FA326D5DE2C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25CC29A7-6CD0-4D28-BF07-4ED412083CE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FB068696-E6B1-4717-A24C-1F905CC6494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D135F584-AEBB-4463-BC4F-A7D29271B01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1B41ABD3-9213-41E8-9288-DFDB156A947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230C0DAC-A469-40AA-B6BF-19FA0B7CCD4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5F0A6C52-B12E-44A5-872D-24641487438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AB1FF610-A649-41FC-AC2D-CBC0D2405F0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01258258-E620-44F5-83A4-922A4B22634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D63B6F37-1189-483C-8650-0AEB7180A18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D39B21F8-710F-48BE-A6CC-DB0ED543DF0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7548C362-6259-46BD-A699-960EAEC4374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C2CE4338-220E-42D1-8ED1-43AE80F39BE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3C59AAA3-2445-4363-8DC1-A9B931DDB70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67DFC01E-C017-4301-A6D1-9F6EF53A1DB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639852D7-0E81-4B6D-84E7-B1179DCBF86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53DB8AEC-B3E4-44BF-8FC7-594E7D43188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E609ABCB-3B1A-4728-AFD8-4ED7D46C3F0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1465E424-3A78-4F34-9474-E74C750B3D9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BC5A9AE2-57CD-4DB1-AFC3-0493DDF554E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CB0B481E-C85E-44BD-BF35-C78F28FF42B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68BA7369-03DA-496B-A907-FA014803C27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A18A27BE-9AFD-4550-BDF5-58CF50C9748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35A4E60F-F3DB-493F-A5B0-A67E3901314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226FF74C-E94C-4DE7-B632-C764A880DB6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F02CE1E3-CA41-4A23-B57B-DB5A96DCD7B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D4D22A22-FA69-46B3-B3E9-DBDD125BF70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83C85C12-B883-4207-9C3E-56A03C8CFBD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F4CAC2F5-1C1C-4201-AF3F-A24E1DDB8D3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2BB77B0C-DCF8-4100-8B52-E6AC01088BF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23743837-B9C3-47B2-8B8D-65AC21CB387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7FC6BFAC-1EEC-4D09-BCA6-8B960DFAB77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5DFDFBC8-C286-479E-92CF-9637D5C99DF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653F6BE2-679E-4C74-AFB1-04022912F5C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25600DDB-C3CF-493D-983E-BBD37B4E4E7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619C9D45-B6B5-4395-8015-BC67C00FDC4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52094AF4-BE3C-411D-A168-75374F8DB7B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B940AE82-0A5D-4F82-AFEF-5CB4B6471A4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3BCF4BCE-B598-4945-8F60-B70B593A2F6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C542ACB9-44BD-4E2E-84CF-E4884F09223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8D638FA2-7E12-4003-A8D2-DF31DB0A3EB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BBEB12CF-4B44-4B54-8692-2934B6F3E65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48A5595E-02FF-46A1-81C7-88023945968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720EF052-23D9-4A64-90CF-03573FD55D1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80C39FD8-44D5-4B57-A3AA-A5FF87BBBD4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E1EE4E39-51D3-44AE-96A4-4B6B3F2C549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6036D31F-A853-462C-9D03-CD8E3A1CAF6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CE76460C-D0F4-4E7C-A753-87D0DFAD48B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372326D5-F784-41D6-B0FB-FCC2C202128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819A139B-B64A-4CE9-BABA-82D8B060287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694A9C2F-223D-4DD1-A1EB-4D73756581F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07E399E7-1EB8-4AE1-A4AF-7C9B9B8F9AA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8156109F-ABB6-4EF8-845C-02E7ACEB022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18BC979D-4257-4B6E-8055-A4B04627AFC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5DA62CBF-F073-4E46-B897-51A24959F79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8A168120-6F85-40DE-B636-2E862F5614C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4C03AC0F-7E1E-4040-ACD2-B8D731FE433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E3D76212-832B-4392-8B30-553133C247E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4EC14610-2BD8-40BE-AFE0-06846BD6B419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B1184116-C79A-4950-9448-27A4A200FEBA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92101CE3-C286-4C78-8975-2DC3A780941C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220035</xdr:rowOff>
    </xdr:to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AC4069C6-22E9-48DA-989B-A44B2722196F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220035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F6274EA6-A787-43E7-AE45-E559E713D673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220035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767B5974-8820-4B03-89E4-73F5E20119FA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D6C6FFB6-D291-41D1-8C65-D53384DCA1AE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13402236-58B9-4527-BCCB-C305B014CE45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B5DF3FAC-0F37-4977-B93D-CCDD021500FA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CD305EF4-A450-4E26-8128-7A10CE59F67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80B90F6C-088D-4674-BCDE-A45FE939279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70287345-CA9C-46F2-B273-9055DC90ACB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5F2E1CDE-B106-4D22-A357-F976014A112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6F85535D-ED50-4DCA-A0B6-23105C0E277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3A009D54-73F9-4DAF-8016-C0A065C0AA6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45DE09D7-884C-4849-9A5E-0ACCFBDB1DF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A2859A01-D4DB-4F21-9923-49400DDAC0F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01A1CBF2-CDD5-421C-9614-67AB636815A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792D0FF5-8EC9-4CEC-92AF-AD1FBCB37F5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561D982A-DB8E-44D2-BAF1-7051132107C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2169BC22-3D5F-4372-8F31-7A26D0980C0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A65083E4-2028-43ED-8F26-660382646F2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EEAB3AD9-AB4A-4FAD-831F-27B4FFEA470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9B183019-EC29-4C3E-B9B6-EC3025302F6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DA834115-634F-4D0E-94CB-D82E4153370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73F56EFE-29B2-4CFD-AE82-4B8FDC0499A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5B213CFE-A7EE-4C2B-9B69-CEBAC228595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1885830F-71D6-4043-B635-AF25837CA1A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C6F43A71-4624-4459-8475-F154B9E7715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20A7810E-969A-411F-AA75-C611AC59B62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EBEFC147-5250-4E88-AC49-D228265D07F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6CDEBC6D-43E1-4831-8FD1-160689FE33F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7D61235C-5A57-4D8B-8D38-9AE24BBC3B1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1D7295F9-2128-4566-8090-D5D0759DB0F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6EF78587-0DB5-4496-A8B2-1BBB7BDC298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FC036E37-2BF2-4658-8A57-595265CEF3F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31CD16FC-4E7C-4C8D-8966-30A7BE417C7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59A5F92B-06A4-4BCE-B04B-E3C239079AE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17ED6C0C-9C16-46AD-B008-1E416650952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F0B1E23D-F7D4-45EC-8097-A31B2F6DB56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8ABE4476-7A7E-4DE6-8CAB-FEDEBDD0599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1D6E1EC4-E3D1-4E32-9F78-459B367C974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3E5AD78-9B58-4672-AC80-E71B56F8E2A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D76762D0-B0E6-417D-9142-D7BFD3B8828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4AA9C4B3-C3A0-4DB4-9074-053BDD2C2BD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EA6CD779-97BD-4558-B54C-61E9D61BC5B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26925EC5-5118-4CAD-A6D9-EF025C62DD6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CCFE0E5B-59BE-4D8D-BA23-EFD8F8EEE6D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35EDB9AF-9AC4-4934-8BC4-A4F8B1A5BBD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D8BE171D-F0BC-4492-837D-9B38884B691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EE11B5A1-5712-4FCE-BE1D-1C8E478E3C9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85CDC34B-7269-4831-862E-2DCB9E6EFC6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5E10179D-F138-4360-99A4-823B4953080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512F2958-EA27-4A8A-89BB-F5D6D7347BF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BC8670EA-7BE9-46DF-882E-136B82304A3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079F7C28-9B44-4BA6-9CD8-D77CAC18E9F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F9B2D924-2944-4CFE-AC9D-AD52BE88721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1332E6A4-C496-44FE-965D-E6F72BC48EA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580BA6C6-72EF-494D-83AA-BAF6E4B8801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52B8B02F-7A21-41DC-A709-25083E1BF3F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B8BFDB4F-6B3D-43AF-9E31-93DE118FF31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80804C66-A90E-4F56-9E0D-3FC078235F4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BDADFE1D-4191-48E0-8852-84809E6C111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26CE1506-4E4E-4550-8AA3-FDA9CF3790D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05B215B7-A365-4BF4-8483-D8C8A765B14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CA5E553A-86D7-47D1-BBD2-5FD160D6FC4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A182D0B0-06C2-40D2-9B44-9AF466373AB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2E963687-B475-4CDF-AB9A-8ADABA3CFA4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9EF85C5C-474A-41F9-9144-657A0FA2443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A39BB27C-DD28-4FEF-BA26-E13A176B281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00B80E1F-FC73-4BE7-B92C-0EA3EC96042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35ED5ACB-A3C7-4313-A1A3-6793E1F9B29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1D884914-B7DF-4F1D-AFE4-BBC85CD7217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DBA12E3C-245E-4E7D-9D1E-561B5A50573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8A8A0677-86DB-4EE9-BDF0-A1915F0C39F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C33FA965-D2F5-47FE-91CE-6A362559963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FB1D3117-5DD6-42B7-BE3C-78A3C87F53C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223583</xdr:rowOff>
    </xdr:to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474CEFF7-E780-4424-A13A-C9ACCA52C3F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220035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AF353ECB-6656-4ADB-BD79-50DECB5216D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1A81732D-4F54-4FBD-A24C-C630F57ABB3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8861FCB9-014E-4DBB-BF56-294F59F6B1F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76167884-1BEF-48AC-A658-EEAD09F8141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B264AE8D-CE59-4DFD-AD34-23FFCA21878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CE4E0A9-8CF3-444F-B936-5D1C6F4E20D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5106B49D-8FBA-4D8E-8D01-BFA998542B6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CC2DAF9C-5144-4BB2-A59A-B713453BFCD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A533E44A-830C-4B2E-A43E-B074CD2A8E6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2654B41A-720C-4E5C-A0E3-8D4A6801E17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8B211A4E-DBED-4FF9-9A73-C94DAB83A35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27095325-732F-4ABE-A7EF-BFA6B4630B3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B1FEF99E-6BF4-48E8-875E-817AD3084A8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32A67A51-30A7-4F85-8011-88BBD2BA20A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900F5199-BE9E-4194-A9C5-6C6DBB648B8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D40BE180-2654-40AA-972A-1B6289C73DD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5A8CE8AA-637A-4A56-BDB6-1E80F3A2D47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436A8DAB-3E94-4247-B8EF-9F35BB44E06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5C5319A8-EF4F-45BC-9D23-A46E5D7E54E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518F27B3-404E-455D-B7E2-16F4D91F55E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CFC14ABA-625B-41AB-BE92-CFA302E5350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1A656512-204D-4697-B0B5-5BF9570DD92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8604DAF0-F9AA-4921-8EC1-5CFE8EC858E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918A1A0D-7BB2-4BB2-A0E2-646DC23875C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C01D8C16-3EE2-46E3-BA5B-D33B107CD48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93F128F5-B433-408C-80E6-7D69A2C1C10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8A8DC4DD-91CD-4CC4-8013-74661FDE871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7EA40E9B-8522-48B0-9154-D79A1513AA9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30FCDCF0-4036-4F59-A627-22BB750DB2B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5DA133E0-031E-45FA-9A4E-99CED59B6F2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7E45592B-3A66-49AC-8599-A991B6ACB3E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D8E35C47-81B2-43F4-A6EC-0E32D8BD079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FCE139D3-EFA6-475D-BB7D-126BC495856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E3C5A485-5555-4014-93A7-842B74E16AD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29125644-BAD5-431D-9D67-B1494F7F107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58ADE04F-79E5-4D59-9C94-803FD6DDDF8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95DD1A5F-7BD4-4DA4-813A-989DE77FF97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AC82694E-3E5B-4E67-9920-4F936EC5B21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206966A6-1AB2-4EDD-9CE1-C6BE058724C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745EAB78-9DE6-46A3-B779-D39481EB71D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49069E5D-D601-42DC-800F-C346B9953EB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1A677AE7-5652-4589-AE8E-81133EC79AD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272F903F-3CEC-4651-AD3B-BE72453DBCE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3607D17B-11A4-4EFD-BF41-FE4C1643CB8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4B3A1408-0D42-45F3-83F5-8757861A212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ECA2A86F-DBD0-45B2-BF2D-2C461C6EE3F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E7F8BBC2-7C2B-456D-8E80-A047D15E13A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2CFD5D77-D779-4254-AEFB-D8CAB489168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A207A369-14FA-4B13-9F21-E8486DF289C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4A420FED-2AC2-4027-BD3B-E02114E31D6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65E4AA74-5592-40BB-ABFB-F7D900651B2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89F43BC7-D998-4E94-8E2A-4C784A35D05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8818636A-F5CC-431C-A90A-13A76EA09B9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B5533FF0-DB81-4246-902C-609D56032AB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D6004991-A5A3-4673-9DB4-64CBEB51E76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8C8747B3-B758-4E28-BB8B-3D821F615C6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AF4A1C51-E898-430A-9A70-D3778FEC4C0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D502292B-169E-4F8E-B703-CC43278A964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2DADC339-C25E-4359-9D26-ED08441030E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F7ED1A9E-4F74-4FA5-8E90-6C3F1E36313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F788BEA0-6E3E-4345-A864-CCD4D249422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E962981E-5F28-419C-A80F-E2DCF0C4344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1CA601B1-B67E-4339-823B-5D05956FE76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7E6D0AA2-8681-4024-8445-FA2FB8FD167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E4B2F4D5-107D-4534-8469-0CE8F5F05A0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F0A894E8-5063-4D07-81B8-3D5259CE1A2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237C9FB0-3635-4A74-B4A8-8256F28254B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C9D8AE33-9253-4D6C-95BD-3986BF1B83D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B4660C23-39C5-48C8-AF49-0E64A2FE8F5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21217F3E-04E5-4479-BC79-998B4D94E72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BB824BD-EB17-4F65-ACD3-219C1EF042B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ADA5F50F-01EE-433F-A7B8-367C613C936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B24EA7BE-5A97-4B1E-AF02-350278F0ECC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99B4AA18-BEBD-4436-8994-B3E9C127FD4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77B3761F-8775-45A0-9046-E1EDCF1A4B9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CC087EED-51E3-4F58-9BD0-81B9BF71108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E173ED20-13D9-462E-96FC-A05DFC69981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E03CFB2C-1334-4B2A-BC06-1EEBA7D6613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715DE56B-92E2-4524-BCDA-B51038A06B9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188F67A3-D23B-4E3D-8583-7BE4EC79205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8CFC7136-B350-484E-A101-165F4626DC2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AF2E771F-18EE-4CE7-BF27-22290CFC5A5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F06344A3-99CE-466A-B768-FD2E05AEC8C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1BAC7DE3-BCF5-406E-B77B-E4682953FC6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B89B90D3-C122-4DD3-8147-43B55F793D4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E7087427-98AA-4A87-BDF5-6522E485CDC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6FBB6856-E2F7-45B4-AF13-D4CD38E6665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F9944E50-8796-4D0B-95B1-BB07B05C953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636DDDD2-1BFB-4470-88A1-EAEDF6BD466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0E1A392D-E17F-436D-BA7D-E1DB4A122AE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483E3835-B728-4C50-8C35-1D13BB3C081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464DAE62-745B-47D4-BDAA-448B9533695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058E0187-E993-4BF4-A46B-5B6BA5CC524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6DF4152C-C930-424A-A167-BCBDB0CEA6F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1D45F6B4-4E5B-47CF-B9B2-1C7CE9580FF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CD88F688-FC6F-4AD1-8232-162FDCF9DE2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414B8B82-F599-4486-AFA8-C4BB24C53D1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D5820A6F-C743-4E1B-8A48-DFDDDAD8262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EA320BB8-B132-405A-94B3-2D3543ED911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4C9A6735-74AD-4F8C-AD64-2849480C640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848A66AA-9C17-4F48-8BB3-BC8246B563A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BF6DA5B2-D9C1-403B-B598-1498755DA85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0FD5FDCC-1AC7-440A-9D7C-CDD84711548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880F6E43-199A-44B5-996A-094544BA0A0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F844EB56-7496-465C-BB83-178E0D4A0B0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270A85CA-B47E-4907-AE6A-0BBA96C66F6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B5C32DD7-24B8-41BD-8AD7-CF2A2906153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598C0F79-6379-4E8E-85D6-7F7A7CECCF8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8DBE72DE-37F2-48F9-942F-68CEAFCD2EC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BFED4ADC-5F99-44B6-BC45-C355B673F13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F607BF8E-D9D7-4138-B03E-5D0AEA9F57A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AD1020B3-4DCD-41EF-A40E-2F748BEACC3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CC27A737-24F6-40B1-800C-B6D6B5393AE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83D36629-6979-418E-97D4-964E2563445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7730C806-45C3-4D1C-A0C3-4536EA9BD97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B13E82B9-4181-4657-8A4D-440D1E4805D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008799F0-9FA4-49FE-B6DF-930361AB7A8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580A1425-4013-49A4-9B29-16F4B2A3517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655729A2-8898-428A-927E-B4A6F21AD56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F8061429-4313-4A00-87BD-8A5DC556BA2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56552A61-DED2-4ABC-AF4F-48D5CB62ADE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60CB7A26-A422-47C4-AD73-43CC6705CFD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45929BE1-A81F-4CA9-8D29-E2DAE9BFED3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46500817-C149-47D7-ADE1-165366FB1D6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10E15950-FD60-4561-A344-C3143DB0714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4531AA0A-C337-4788-9C4F-79A73C523EB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AA4B3694-7B76-4987-B752-A9F48AA6A37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DFB9BF0E-A005-4E11-A135-986296E947B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44B413D3-E929-4A11-9D81-33358FF22EB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18BFD1E7-43B3-406A-8AE6-70AFFF79BC6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813936DB-FA15-4C91-A917-733CCE1DC73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569AAE7F-4F44-4B12-8D21-A52767E8BFE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59EADD2E-7B95-472D-95CC-80721AF7EE2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CC644DD6-129B-4267-81B4-E13B78C97A4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F5885103-6361-4FF7-A77A-9B3BED11F76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08208732-C401-40B3-81D7-71F3430132B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FB7E8EAE-A953-409C-8B36-BB59936FFBB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191C6B0D-413E-471F-AF22-CD69D681F70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F7329C1F-F65E-4DBB-B203-F024C428326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F46AEDED-1FB8-4C8C-A01F-1492A76194D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279F78C1-2112-4E52-B1A5-D07801A1EF9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81103D07-8ED7-48B6-B49C-CA3A53FB94A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5E830963-CDF8-45A1-A379-CB3D91CB35A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3A07FDA5-6D2C-450A-971E-01231526E6D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E5E63C20-8355-48A3-B8F8-81F81B0E7F1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276B61CD-E129-4EA3-99FC-086962857D4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D8280C4B-73A5-47CA-B6D7-B7BE40FAADB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D5902BC7-6E07-4DA2-A7E4-7CBBD59D74E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B80B766C-5F3F-4542-9BAA-03451CEBED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0C6C916F-9E60-4566-A68C-F18793FE6C6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F0C6F155-C48E-4C18-9D93-D0BDF6EC2FA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421155D-0189-4420-AB38-07754D539A4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B606C0BD-5B6A-46E1-8F52-C4969BC0FD3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032F1CC4-F916-42BF-90EC-6BF164BC28D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9E3DEFBA-3232-42D3-8F00-A7C9022AA7E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3B99FB9B-F32B-4B93-A8B1-0537C3E621F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FCA90FA5-E125-4392-9D86-B5C62C7B299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3AB33FAE-BEA3-4C66-9155-E657232F9F1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8A7C6C71-46FE-4238-915D-EA7C8514402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4A375B1D-C3BD-4B6F-9E68-E5B62CDB79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43836B85-F851-4FF5-9B0A-AFDA0135626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6328E5C1-B3F5-430E-960A-5B127C826B9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0DB8157B-72BE-4810-A808-1FA9DD9126C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FC26C76C-0AF3-4F27-8AD2-F2314A9E23E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7E0CC6E1-320D-4177-A63A-8709542C900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6202C0E5-2E9D-4CA7-9B7C-8A5603F2E04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8E1701C4-F22E-4AE4-AAB4-D1F5820153B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F329C974-DEE6-488C-BD94-C6E70A4CF70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37C855CA-F55C-4B80-A41D-74E3013DEEC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80366DB9-9F36-457E-951F-1BE2443E6CD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D95FAE6F-D3F1-4AC9-8CC2-2FEA1EBA3A3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A80DDA5E-EC09-4374-B273-F31C57069C8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A752FD1B-8021-4118-AF5E-F0ECF1DA8E9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05E0D216-C45C-44AF-A3E6-B2D230EB0AE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78A1E133-7E33-453F-B007-69CD737AF63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A0F95AA3-7590-4BA3-B32F-32685316E73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CD7D42D9-0F06-4E59-B1D6-1A19C2FE0D7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627E6B44-8DB9-479B-B0CD-AF63F8C9A2A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899D2A99-CD39-4425-862E-6F6F6CB79AB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72FE423C-B435-449D-8BCD-0FB96C12233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79EF0366-CBD8-4CE7-9BEA-DA8BC2250AA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7145524B-F4C4-4C6B-A6D7-01FB61ADFF4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C75941EF-B45E-4E50-968E-58C6D10F9DF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BB2AE7BE-6C46-40D6-84CF-634A1D10052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AECDEBC9-A849-4360-982D-E17DBA4E67F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13316A29-A325-46EA-AA46-B3F2765A2F2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2A15E509-D3A2-41B9-829A-484D917B58A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3527B132-0CAD-4FFC-8FFF-27D3D806E8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96E6F02A-CC74-475C-9A6E-1FCA98C8BF2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F7EEFBE1-A89B-45C5-8474-02ED5FCFF98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7E2E06D4-6814-4B96-A101-3E72F85C243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F41E839E-3F63-4233-9501-6F945187FCD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1928AF0A-2AAD-4795-AA35-94AC7EDF0D3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50B815CC-B605-49DA-A4E8-882A64BA1AE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AB1795C2-5EBB-40D5-9E85-19A1772AA41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28B2E6C9-8E91-452F-9252-3B78FD51EFA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9ED0FCB4-6844-4456-A750-11B489A3A72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86A0ED06-5A31-49AE-A0AD-702A44953C2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1F2BDCF5-602B-46B9-A102-5A44643BA1C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E6C18683-345C-44FE-96E1-74EFCFB9D9E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BEA75C91-8375-4073-979B-7A1C9DD6D8B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E154BB5C-8019-44CA-884C-10E8A3537CE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9158BEA0-F16B-435F-AEDA-0279C0CD537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B3E74107-D65A-42FD-8CC5-61FC3C143C4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0D7E7C3A-7B53-45D5-8B5A-68BC15C6C80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4CF4EE21-6776-4A86-B6DB-5B5A5CAAC68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0B88CB42-9C20-40BD-9659-D8288D7A21A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FCCEAF56-B75D-411D-9A9A-269D3A60226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A2BE8A74-3B53-4B8E-859F-B48DAB0EA3C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AA7ACB9C-A9B3-41D9-B951-AB63B580BBF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86E69897-D6F3-40AD-8EF5-D00352CB388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A5362E9C-E605-4E0E-83E2-F9540AA4F46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8A7F26DA-CAA7-40B8-8EDA-05D2D064C99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5A5D035E-5AF3-49D4-BCF0-B2F5E7B81AD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9039BA39-57AE-4936-A553-6D118E37C2F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08B1D674-6A48-460E-B60A-D02BBBAB115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FE01CCEB-5F48-44DD-ADC7-083A39A9579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284867</xdr:rowOff>
    </xdr:to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C212D13D-876F-406C-9248-3309564F90E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284867</xdr:rowOff>
    </xdr:to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EA6F010D-F0E0-4783-85E1-1F6369790C2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284867</xdr:rowOff>
    </xdr:to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E544DF38-0544-433E-943C-3694D8613F0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284867</xdr:rowOff>
    </xdr:to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193B947D-4622-435D-8AF8-4577F5D9110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284867</xdr:rowOff>
    </xdr:to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D95FF865-CACF-4275-BF5F-538F1353A65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284867</xdr:rowOff>
    </xdr:to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3F452791-DB0A-491C-BCEE-61937BAE5C3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2BC0CDB5-0B15-4A8F-A122-0DFA2473C6A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F9293E07-6E62-4915-A45C-0E127EBECBC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EEB1FF89-8C49-42CA-AE8D-4C6B9D69F9B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2D5DA076-8479-46AC-88AC-15519BB6EC0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5393F71A-0083-4A46-BE8C-7A6F973F17D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BFC57EC4-7949-4206-85A0-5DBBAB1B0AD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63195080-FF1E-4FD5-A107-EF0261E9713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2E2FD7A1-1C66-4CAE-A77B-B36F3A1D78C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4C6A673D-F2E0-4BC1-A7E0-39905A56DA1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8DD8AF95-5817-4AC5-8F20-B1A37729DBD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6BA138A8-8579-4375-883A-A239C9D86E5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F63421D3-CEEB-4AF2-89C7-981CD721A65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FAB9D260-FB6E-43A9-8CA0-7E4995D9653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25D0CC54-7686-4A85-8165-4733BC041C0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52297BA6-EFC3-4C04-ACDC-16098EB10F3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56C25C12-8897-4DEB-BE66-E4A1F597C9E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2D09AA7B-ADE0-43FA-B174-1A2BACDCBEA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BAB263D6-2C30-4B29-8DF7-3ACED0A5DF8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1C037366-6FAE-4771-8E5E-4CA486ABFDC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EEEFCF0B-1738-47A3-A9EA-293EC6EFA37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B90F8AF4-3108-4F96-82BD-63F9E9F4959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02D3EC57-C416-4098-AE1E-2E4D44EA90D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8F2ADE58-FA93-46B7-B013-BA2E3134E93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C0EAC915-D607-4330-B5B5-500D4A3F082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8B1B0EE3-2ACE-4AA2-9B5C-286580BBAFC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B8C33048-6F64-4F34-9C31-2525D8F1186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E12BF762-3C55-4ED0-BBD7-C7CED25D0DA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DB2CD09F-8E51-49FF-9A8A-22520BF2DB7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EBD512EF-F118-417E-A94E-8A5C3BDCF76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214A22CC-D556-4D63-80C2-1C7D3EFE55A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AAB1FF63-DD45-4A67-8D98-39BDCEA302E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221A778-B387-4062-A29E-3FE41C5D16B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D552EF96-983A-4C09-A35F-98FD8B1D105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297C3433-07FF-4220-A398-EC48FE1AF8E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0BE57B8F-190C-4ECF-85B9-63D115208BA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A845272A-7F2E-43DF-BDC2-50DCD4C1DD2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635F4348-F39D-436B-BA19-3FA49EA8435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2CC07E70-0E7E-4A36-981B-44AC0A1697A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2BD00360-B574-48FB-A42D-B78AF03AC84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D4D77537-3FB3-4A71-8AB3-455843BB746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D62B3FC8-7286-4397-8630-A199D274A00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94C58DDF-39DF-47C3-A1ED-1C284B6C556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8441408B-651E-4404-AEEC-AC06CD590AE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A1840652-E6C1-410C-B4CA-7DC2E00F003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33ECAC9B-9830-45E9-9E0F-1464AE71B51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D1FC522C-3B47-4B59-BAD3-3B3475AC87E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690BDF59-A901-4123-9E7D-1CBEACA8884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60818703-4A84-4922-9F0B-4BD16D662DA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C6C9AC9A-4E00-4433-A151-AAD1345F75F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94F1EA30-8525-4982-B802-3320A984B74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B5CB3E3B-5776-43EA-8359-AEFFBCC526E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273367F6-C26D-405B-A376-0E96C70A48E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965F337D-F9B3-45BE-87B9-318114C6CBC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5F117318-316A-4DA5-83D2-549762BD132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9E8A4C3F-136E-4719-9DCC-268E4CE0D5E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2D784EB6-7251-4B45-BBA4-0608A1B2C32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BA228594-274B-4852-B6F3-F2A12AE62B2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2E461DF4-81A4-4E0D-AC35-59FD693AD83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59EF333A-C560-423A-86C4-88E86DB93DE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83420EC5-906F-457D-BCFC-E1A728D6792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03EB9808-1F3E-4CBA-B970-16555DDA6B5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45E53509-3883-405C-B06C-183A37F0C40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2C8D5712-D826-4AFB-94E5-CF7BD63A7C6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D9BAE9ED-E06F-4977-AF61-62E9A29836D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28DBB143-2071-4AF4-AD8A-02C7C064C64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A1B8260E-665A-4E00-91BA-C48E1B7B0D8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D9EA3D13-43D6-428E-8A75-EA44984172E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E91E515C-921F-4925-A794-2144C703102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0DE3BE01-51DE-443F-802A-5BF0B3291AC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61A3BC5B-21C7-41BD-8F75-EA11ECF75F1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782698B8-E338-46F5-93C5-FFD5F313C0C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1E19B7EF-D8D6-4F01-9AF4-45239761922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D33591CB-3BA9-40EE-A171-4A97662CEF8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02557000-A36D-4BA2-A120-824E0F4E08F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A4F556D0-3DB5-47D5-A35A-1179CDD2E72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B1A292F5-6DB9-4189-B2FD-4673BCD29D1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2D618DC7-5A6F-4FD6-92AB-1FD3CFDF12A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006ED58D-5A9B-47A7-A8BB-4D45125A408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34486F2F-28F8-4164-8B23-E717A6CC435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44913CA3-2C37-44C0-A74A-9B56550F21F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133CF245-A0AA-41CA-BC59-396CEA6266B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0602D604-5D95-4E9E-A6E7-0D447E73387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7540E564-1250-4838-8461-DE05730C062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FE5C0A81-A802-4561-BAFC-82FB9DFC759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5942D1C7-4350-4AEA-B422-EC5A2A69C24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055E0D21-A94A-4F83-8DA6-DA0C06DBF91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10A90CF0-F27D-40EB-9D53-E467BDA776B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E372C81F-D330-407A-B0EE-FF68F496BE8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19257187-DBCE-4C64-8603-A86977682A1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F9222318-C805-4EEE-BF59-9E2A0BBE020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3B466458-4128-4F63-9E96-F9BBC976C28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60A330D2-53EC-4DE3-8BFD-29F028238B1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F59131CD-5A97-41E9-973B-0550DD8E7EF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E85EF7E1-19F6-42B8-BB7C-AD61EAFF694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7A0D4491-D338-4FC0-B80C-950CC095F4D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0F1FB260-5E20-4D45-944C-8AA73A297CF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206511EE-165A-4867-80CA-79FC9932F16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D5196557-2974-4F46-B073-DA86D6AB0F8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17D0BED7-0F1B-4241-B192-DA5D11FC009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7C84C1C4-0AEE-4CE6-AFD3-52FF66B5B2F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4E9CDFF7-A7A4-43D7-9CB6-59C18AE0D16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AF1AD11B-3519-4561-BA42-05F5158D6DC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1FDA4AC7-C2DB-4D90-B26C-FB529FFDC48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0A683E24-0653-4699-80BE-43E48658AB1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FB7C279A-F98F-411D-9D56-104E6706D00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8EA894B6-6D25-43AB-90D5-842AB3D062D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36B0ECED-8C77-45A3-8976-4D32650DDE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54C17F71-FD7A-4585-9A21-FC0C47CCCA5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C24FDD1C-28E0-488A-AFD8-885E1420AE9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07255DFA-9CF6-40BF-93B5-E1E16A8DC11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0F1F4EE5-CE20-4DFC-A3F0-739B4EBF186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224638A3-387D-4A9E-AF03-A70610A31BA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B6201914-C42D-44E3-8D7E-FCC72993032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A0984C29-7F05-46C3-BF99-CC287C50CB7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5274498E-B93D-4A1F-AF95-17816D8AFA0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49070DA2-7CE5-4C2A-9F89-228384A39C2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5603FDE1-AC08-4BBF-94AC-9539CE68C81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960163BC-F90B-4F06-A1D9-7679B0A22B8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9F7F69A7-BD89-4942-B856-1E3B1C00151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702B28F3-B0E7-476F-A513-D0C5CB58DB4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F13B2A70-E6E5-4D4A-9240-585B8BAEE6C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A2E671A7-ADE6-4086-977D-E774D9251A6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A45B3F46-AD55-474E-AEF4-9877FADEF38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5F023050-35B7-40D1-BAE2-4B0AE9D137E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28EBC9DB-A037-47F9-805E-65F67E8F9AE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ECE95A8C-BF02-44C9-8DD7-A385890A8BB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BD84648E-AD3A-40C7-92BF-626B1915CF9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33F3B4B2-9F54-452B-B724-053E1D62197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225F0EEB-5AE2-4EFA-9E71-262DADF8513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A8983283-47D1-47E9-A2C5-67C40B9E1CF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C928E990-9A65-4C08-A3B1-7578114EAB3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A0161778-100A-4C12-8CBA-32C35CC7299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218A3BD6-89F2-479D-AF05-1973A27BC20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8F466BE2-E3CB-4C43-8B9B-5F33151DF99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E60D6ED4-24D3-4817-8592-5D40BC915A9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52962E3F-C4D8-4F7F-9140-BF8424A59D1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CBEB6AD4-28B2-4EE3-9556-E54FC9A3A51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59306FED-86C0-4FBA-85ED-B7984BC79B1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7BC65279-BC3C-48DC-BDE9-1E68C0A2124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CD780984-9AAC-4ED8-BFC6-B9092705A23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E5C72C8E-FD8D-4E03-828D-D9817E3F672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C6D49724-08AB-4F68-A790-23E178CA07E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2CD4704E-19EC-4E0F-95B3-8EE7E81DF42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ACD637CF-DD19-4915-B4D0-464FCDAE86E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42E54628-0054-4122-912E-0556C3C9853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292D47E1-613C-4129-9B98-1DF80B911A4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024A3EEC-6F95-4F40-B00B-DE330881F99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D9BB8DAE-BF8D-4262-9B3E-FD5236EDBF6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7277CDDE-6389-4581-9574-2118F58715E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116ECF1D-1B64-4705-81CE-E292136922C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DC8593C1-C694-4772-A5DC-147D4BFAFCC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6147E3B8-F384-45CE-BE6F-CFFC9331996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31DB0FE3-E079-4C03-94D9-0153F2804A6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FCFF3F0D-D55B-407D-B846-263F6669870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CED76AD3-D1D7-43C0-B138-F10E0DAAA8F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18566774-980F-4C07-9CF0-00F7EB8BC4C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DC36380F-C435-4BE8-B19C-010B1613855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B2774C70-31CE-47F7-8802-1798C255794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84905530-9B8C-4FE8-A76F-D9079A9D318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E1D602C9-3021-4EAA-8F2F-F35C36FD1A8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B96D6ADA-874B-4387-AF45-A950743B78C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94040D57-AD82-4F78-ACB1-EC0C42EB719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DAC075F6-00D8-4E9D-93D0-44B40FCB580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8A54DB61-8616-4B46-9536-AB4072E7EED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7B757C82-42C2-4169-9F8D-C3A06D56B1C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AC12DA2E-134B-4880-9573-18E419502C4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69C33DA4-16DD-4FD6-BDD5-D66B694B706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F02CD172-1986-4E60-B491-6217D2E7BE2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CFA5B776-E5BF-4938-B0DC-D50E18FAB40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1332534A-071E-4FFB-A01C-C934DCD6F7D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F2E489AF-2571-481A-9ED8-C866D72AA7F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5DB58655-E2EF-439C-AA15-031AD27BB7B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E37B6B25-5577-4664-A899-EE089003486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0EB21B89-4681-444E-8DAA-8A3B6EB5C6A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0B358F12-4D0D-4E56-99F7-9C08197B9E5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82EFEC33-51C5-4A50-8B86-DFCA44E6032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F9384911-805F-4948-9F28-DEE0B38B02C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483CD78F-24B2-45A7-AA66-1F51D87F4AE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D36992DD-DA10-4A50-B704-1C93746FA0E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6DB27DD1-02DC-4423-8277-32B4505D29E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2392F568-53CF-4EFD-ADC3-D1DB3A0B30D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9D43D6FE-264B-4FFE-B628-012918F4062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D6D0D0AC-5DF7-4461-B462-B638E753B3C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FF196344-05DF-4162-978E-C989E5076AD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363A94AB-7D68-4B77-81D2-BAFF5112D55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23EFA834-8F37-40A4-917F-5441E9E31EE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400DD24C-77EA-4F87-B80F-8CFA5E51AB0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ABD64663-FA3D-4F66-832A-ED56C48FC5E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338899CC-34E4-4ACD-8EE6-C8BB19936B2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32AD17A5-201C-4229-8400-C3BD151899B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30E0D463-A9C7-410E-A644-9EEFBE7FC9E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CFC857A7-036D-4F22-9D88-F6663960D78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F2D01FA1-8DA6-420D-9A9D-472EF3481D4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296278D7-3819-455E-8E09-4C7E1B3672D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9EC0094D-EB32-4DB2-B517-16AA6BB3EF0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188BE2D8-3F63-483A-A8C5-EC83B82ACF9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090D7968-474B-436C-A254-1F16FA3D521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80FDE9A1-10D0-4045-9B2F-EFC9CD7E898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9DB60BBC-9432-4DD2-8498-220B36F05E9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137A0E5A-7434-414F-B047-8F8C53C0C25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5AFC7521-7A6F-45B0-A3D7-404E83EFEDC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5FDF647F-6AF7-4F5A-8764-6FECFF509FB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A13D6CAC-F0BB-41D4-897C-2B48B4C3A56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45932ED2-47C4-4A77-BE56-4016EFF7BC3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D3019491-CA46-42CB-AAA2-820969EDF45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F64A37C8-E3E8-44EB-B249-CA0C7972E9B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54B21785-1EE7-40FC-877D-98C5DE4DC9F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55891086-75B5-4158-B7F3-236E190B469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8A55468B-EBDF-40EE-9256-304798D3C96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F7D18934-055D-47F1-A222-30BEBE28B68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9A13F966-DAA7-47C5-9098-936EB8C5379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D4E59997-B436-49A5-B078-595E3662D1A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53A1B1FA-6A6F-440C-AEDE-1B994AD986E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B7B68AB1-EB09-430A-B8C3-D770B4FC94A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CBB25C02-10AD-4470-87F3-451EC120628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DFC90F3A-FB1B-4A9C-81AD-15B1FD9CF2D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9214E827-E648-4F7F-A148-FCE2798D3C3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BFA8821C-6F14-4FEF-89C6-EF9AB511272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BEC5EA84-7A20-41C6-AED2-4999F9D52D8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997B4D57-0BD4-4E46-90F7-3C536570424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990ADAC4-3CC9-4A69-9365-8F23C49B434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9A328E22-555A-4A97-AD8F-6BF1C084B29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F78114DD-5E8C-44A9-AF2E-89AFD1EDD77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5E6CE11B-9C38-4A38-BFED-ABF496CA834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23C095F4-61B2-4137-9A1A-51038375AD1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96945AEA-4FBE-480C-ABC4-543452B978E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44B0FCA6-7479-4D42-9524-AD49E740FEE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27A6377B-87AA-459C-B64A-CDB7466AF46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02FAF286-56AF-40EC-9DCB-426E2D68922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007F5DF1-0998-4068-9B76-8BA733D813C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B1552CC6-BC55-4F5C-B9B4-8839294E9F1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685BCDEF-31E0-4287-9421-5CCC8DCF1FE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584877E3-CE55-4128-8863-1543CD7B5D5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DCCD103B-4D3E-439E-876D-16A0499CEC0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1DCDFFB6-FC2B-481C-B209-30C7B9D0A44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E6AF6A50-003E-4F42-B91B-DE7DB3B7D43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99828094-D024-431E-9F1D-B2BB32A5D8E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39AD4968-2A32-4143-94C7-D0A2872317B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3BDCD8F7-0530-43FC-BE5D-ABD35F1FC70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0964C340-5C56-4B9D-8759-2B0B435D0B4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686AF424-5A4D-4CB7-9DA9-59239BF41E1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D9FC9C1B-75AC-4B56-A4FD-78CB66DC441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B5C457D3-3334-4EA4-BF7A-DC9A33F45F5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7A89328E-6D53-4384-9768-7412AE20573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E048A0E8-A9F2-4405-BF6C-F6D330B73FA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28E34E33-168E-410C-B035-EFD561997B9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7ADB4B9A-DDA9-4938-B782-F3BAFBEAE80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A613FC85-E90C-482B-BDBB-D801DFD102B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390AB6C7-0D41-4B87-BE7B-481587B6F14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81A3552B-B9B8-476A-8062-065EFDA18A8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F58C70CD-1F06-4EAA-8617-CE85D1E254D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805C3CFF-3837-4AB1-BED1-4E030FE26A5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E3B48779-1C88-45CD-80AD-40F485243F75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6482145B-3E0D-4290-89AF-8556E8F15B7D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F4DC0A3B-92A0-4AB9-861B-9C2C87A7C75F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4ABCC97A-74E6-4E5D-AC88-BD1040B1AB00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EB481428-702D-4AA2-AFFB-096ACFBBED41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3D96629B-7AA8-4221-B3A5-C39B55F15E59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BA1B6970-8110-46B2-AEA0-434DC5AD235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1BEDA038-BCB7-47D0-BE1E-532D3C321C4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93DBCD08-B5BF-4C8E-BF76-ED2B9476E61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EC61AD83-2E6E-4087-92FB-33C757EF92F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06074E5F-9AEE-472F-8622-4AD11934695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22642CA3-D9CF-41A9-83B3-BFE754E7EF6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0898662E-2D5E-478B-8A42-6418D1FDA5C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6CF4DC58-F252-48EF-9C5F-C422A2988C6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A2D0B030-FD44-4F00-B1B1-5688679254C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CD35424D-6AAB-4B3A-92F6-24ABDFC9A1E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776471FA-F467-4996-AFA7-814B45BAD4A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EA89A263-E865-49EA-95AB-32B45BBC3E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7E59B623-70A4-4A1C-B981-506AF24AF38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8937416A-79C8-4DCB-A940-5C3E128954B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FA923176-F8B8-42ED-992F-2AF261CC347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FEE847DE-E608-48CF-B6D9-84FD674393D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10B0A246-BA82-4412-9565-A6A701C3DED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A8E812C0-9744-457E-A4C7-FD62772A9A4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5B238648-B0CB-4228-8B1C-36C6B3C0C34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6B6169C9-A419-4C3B-833E-3921E63EEB2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A94E5092-902F-419D-AC2F-F673DF6AD24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EDF4FD42-C5C3-40BB-BEF3-D74639FAC0F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10321DA4-6353-4AD5-BC3F-427BF1788F6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967EF292-ACE3-4FEB-8F5A-BECD485F1BE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D81CB95E-8E85-4A1D-B1AF-F598D8B371B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BEF92906-F2C7-47B7-B69D-7C688F8AA2F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DF48B03C-1FB4-497F-A61B-D11F21387AE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E636A6EE-EF69-4784-9029-1B2C262F4DE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15B77553-0504-4ED5-BB5E-0C6ACB3741F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6349ED59-FC47-4234-9F67-A7D8427D95F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DBC9034B-6F62-4C38-8282-947200B9C82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6F68BC58-B542-4041-98FE-0A1811388E3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75516B1D-2A48-4601-84EA-1E82D79B43D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E73BE7D3-A6E3-4923-874D-A0EAAE43B07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525EAF0D-814E-4340-9B18-5BB81F5B5E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49</xdr:row>
      <xdr:rowOff>0</xdr:rowOff>
    </xdr:from>
    <xdr:to>
      <xdr:col>1</xdr:col>
      <xdr:colOff>971550</xdr:colOff>
      <xdr:row>49</xdr:row>
      <xdr:rowOff>94843</xdr:rowOff>
    </xdr:to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41238491-66F4-4684-A3DB-F459DDB90019}"/>
            </a:ext>
          </a:extLst>
        </xdr:cNvPr>
        <xdr:cNvSpPr txBox="1">
          <a:spLocks noChangeArrowheads="1"/>
        </xdr:cNvSpPr>
      </xdr:nvSpPr>
      <xdr:spPr bwMode="auto">
        <a:xfrm>
          <a:off x="632460" y="32986980"/>
          <a:ext cx="781050" cy="9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B2C87BCE-AAA0-4159-9B87-F2F9CFDC06B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EFF32583-AF42-4230-9939-7E0FFEC35B2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A76D5325-CDC8-4C27-8E78-EAD219D1337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8BAF30BA-572E-4F4C-9C0B-595D8634736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C2416EDD-F70F-4D1C-BB00-4C80CE04320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6C34DD97-DAA7-4AFB-965C-06AEF5CDA2B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03AECC8D-7B21-4677-95F6-E5BFAEB899B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F83FE685-6EC6-434E-8518-761C3A7D250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B8187433-5EFD-493E-8E57-A8626AE107B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8DCD9A30-B83F-4BFD-81CB-0DB4BC168E6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4DF7C73E-F032-46E4-BF9F-91B02431D67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224D805B-2B8A-4876-BD2B-67610B770D4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2A64AF0E-A56A-4B8B-91E6-BE8034C8E06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ABD50C8F-F6CF-4108-B24C-EA102590E13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1D4FF0F6-0405-4FFE-8089-BFD2C60FD18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676A3E19-FD78-46D6-8CEF-7F39AE98D4F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48808543-7014-455C-85CB-C9E44FB391C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985A1DC9-221F-4600-9668-28D2412FF31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77DAF9C1-D68E-4B2E-B1FF-FD98F26856E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5C95FB23-568F-4A4D-AD86-F48D16B659F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5A6154A6-32A7-4DBA-A43A-79974D48C25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467DE1FD-685F-4744-950A-0D99FEA6254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8FAEB26A-D038-47F8-B7B1-82BADE11E2A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CBB8F33B-8F5B-4B05-A526-58B0488E628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DB27A3FB-E130-4F00-A279-BEE6D312BB3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653F4941-354A-40EF-A6F3-185A4AD51F9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AF4FD5A5-0850-402E-B3C5-326FF20840D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65ECB29E-D110-4946-B02D-9C6425A8000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40E56C11-1D5E-4FC1-8115-7F723C6C721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3F61EAC0-898A-4D7C-A30B-3680A815DBB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387AF781-FE1B-4A20-9019-0E57A00E661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E3C884F0-340C-4BE0-BE4F-F4CA33D18ED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C07D26AE-6EB2-4BE0-9854-80276982567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06ADCCC4-FF7A-4651-B59B-6C4B40723FE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D6833F97-9981-4958-B553-EB7C7ACA070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6C5CA47C-0EDB-463F-88C6-4109BCC3887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81C7E39B-34B9-4344-A828-1C51F95EEAF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91A99274-121D-4C74-A9BF-B3BE6A737BA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457812EC-7413-40A2-8DA9-63B31241050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46429601-7D86-4B54-9937-30B81ADC41C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A49B2D1B-2AF3-4712-89E4-77052D8B3A2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B19E83F8-8AEF-4C67-AC21-651243F1833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B4285EFF-E978-4DBA-A3D9-C51C3141B20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BBE1B130-0501-45BB-86FF-16051304EEA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F864C77F-658A-476E-8DF9-F908AA6F3AB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5DA42E7B-977B-47A5-B5E5-B9991A8AF73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42CE77C5-5CC0-479B-850E-CC9B8EC2DA0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D5D8F7B7-B7A0-445C-A459-FF1C68B8286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838CCFCC-AB62-4B74-9241-C54F163FAE0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5C24D0F4-4A3B-4539-BF18-0C11C656851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2DE304EE-27FE-4B78-B52A-09FC596AE37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E17D2BCB-54A9-4C6C-AD90-E9B8AEB46AC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244E2639-475E-45A3-BB4F-7594534148F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2DF39F87-1D32-4A8C-AB8E-314299B56D3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473D5204-17C3-46FA-A71F-8399B9E5F6E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2195A605-8F9A-469A-9D65-8370384E4BC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B6E9581E-EFFA-4787-B749-6A1508F8042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6F2A07CB-3E1F-4399-A0E6-0D438435839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AEDF549B-F478-4979-89E6-C4A9437D30B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92BD345C-BEBD-46D5-8151-54734EAEE12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8FAD183B-4B30-47EE-A16A-10AD24311EB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647F7010-DDFA-455D-9FC2-554354ED8E8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AAEEC99C-12F9-4851-A4CF-A99146921A0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D889486D-D517-4363-A88B-E22376CD212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0DFE77DA-9CC1-4269-BD7A-95B1E8A39D1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8DF4D59A-A05D-4C81-9636-79B43451995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D6D1E5AB-33FE-4258-B576-61AD817216F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BA009182-50D3-4BE8-B9FC-FAAB140A02B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A41E68BE-72C9-49F5-9CA4-6AB79301927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CB8CD5DA-07A4-447B-866B-D44ED6AB1D5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D1D79239-A101-4062-BAEA-834ADC0A391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FB656E12-EB27-4F14-B127-6955F2CB18C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622674C6-B584-4369-9083-88E16AB7EBA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81A1D3A4-94CD-47B3-97B0-17DC352884D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B49675BB-D609-4B62-A2EA-D9B0D6DDE1B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C759FF01-21EB-4865-805A-B7D6D0F16AD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0A184462-4A82-4DAC-9228-8C9C04B3349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071D598A-B7BA-4DD1-AF2C-F5F4AC43222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E137C721-D621-41A5-B3AE-F82290355FC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06F6BBF6-F90A-4670-8EC5-B1804F79633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80A4FC96-0F83-453F-B78C-26D3D8A2BBC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03A4E297-50F3-4C4F-BA86-6BB0BCBE8B2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C0D2BFB3-6FF1-43BA-B9AF-12D625BD2C4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DA461FB6-50A5-4F21-9C07-3BA7C6DDCE2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0575780D-EA43-4193-AD8C-EFBAF05F20A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7000F9D5-2353-483F-B398-44B4112112E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C3250903-DEDF-41DF-A74D-1405FD62655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8C368DE3-C08F-4C15-BCE1-66F9DA7543A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2099B3E4-6F17-4A74-A6EA-66E05EBA185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6F004CEC-8E11-46D7-A117-642ED1B040C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2035629</xdr:colOff>
      <xdr:row>49</xdr:row>
      <xdr:rowOff>0</xdr:rowOff>
    </xdr:from>
    <xdr:to>
      <xdr:col>4</xdr:col>
      <xdr:colOff>136072</xdr:colOff>
      <xdr:row>49</xdr:row>
      <xdr:rowOff>76200</xdr:rowOff>
    </xdr:to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57D7C874-C042-4EC9-A19B-86ADED0F913A}"/>
            </a:ext>
          </a:extLst>
        </xdr:cNvPr>
        <xdr:cNvSpPr txBox="1">
          <a:spLocks noChangeArrowheads="1"/>
        </xdr:cNvSpPr>
      </xdr:nvSpPr>
      <xdr:spPr bwMode="auto">
        <a:xfrm>
          <a:off x="2477589" y="32986980"/>
          <a:ext cx="775063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1981200</xdr:colOff>
      <xdr:row>49</xdr:row>
      <xdr:rowOff>0</xdr:rowOff>
    </xdr:from>
    <xdr:to>
      <xdr:col>4</xdr:col>
      <xdr:colOff>81643</xdr:colOff>
      <xdr:row>49</xdr:row>
      <xdr:rowOff>76200</xdr:rowOff>
    </xdr:to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B09A088B-6237-4511-9A94-23216EB8BE9A}"/>
            </a:ext>
          </a:extLst>
        </xdr:cNvPr>
        <xdr:cNvSpPr txBox="1">
          <a:spLocks noChangeArrowheads="1"/>
        </xdr:cNvSpPr>
      </xdr:nvSpPr>
      <xdr:spPr bwMode="auto">
        <a:xfrm>
          <a:off x="2423160" y="32986980"/>
          <a:ext cx="775063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5</xdr:col>
      <xdr:colOff>778329</xdr:colOff>
      <xdr:row>49</xdr:row>
      <xdr:rowOff>76200</xdr:rowOff>
    </xdr:to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B7B1AAAF-0DCC-40B3-95C6-3BCAFF79642D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778329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5</xdr:col>
      <xdr:colOff>778329</xdr:colOff>
      <xdr:row>49</xdr:row>
      <xdr:rowOff>76200</xdr:rowOff>
    </xdr:to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EBA9F229-84D3-4C3B-9ED9-FB405EC18833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778329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5</xdr:col>
      <xdr:colOff>778329</xdr:colOff>
      <xdr:row>49</xdr:row>
      <xdr:rowOff>76200</xdr:rowOff>
    </xdr:to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0B96EA56-40FD-4E86-A7A6-669594BF521A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778329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7</xdr:col>
      <xdr:colOff>590550</xdr:colOff>
      <xdr:row>49</xdr:row>
      <xdr:rowOff>76200</xdr:rowOff>
    </xdr:to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AA34BB3E-1E0D-4DE4-951B-80EB36565500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14211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7</xdr:col>
      <xdr:colOff>590550</xdr:colOff>
      <xdr:row>49</xdr:row>
      <xdr:rowOff>76200</xdr:rowOff>
    </xdr:to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DE4D6680-85DA-4C4A-86CF-2332695F683A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14211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62096167-5A47-4465-B2AB-00A65D4691E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15A3ACF8-6D8C-405C-A8DA-AA9268F1E4A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EC1E5BBC-6202-41DB-BBC0-6C0D53F3DD5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57B6B6CB-5FED-4C33-89AD-8CC82741330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25039018-5E2E-437E-9909-B59ADF8053D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CD1F2549-C981-4451-9E4F-A9233C608BD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49</xdr:row>
      <xdr:rowOff>0</xdr:rowOff>
    </xdr:from>
    <xdr:to>
      <xdr:col>1</xdr:col>
      <xdr:colOff>1143000</xdr:colOff>
      <xdr:row>50</xdr:row>
      <xdr:rowOff>776722</xdr:rowOff>
    </xdr:to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C2D55418-728B-4172-853E-4B4190D9836C}"/>
            </a:ext>
          </a:extLst>
        </xdr:cNvPr>
        <xdr:cNvSpPr txBox="1">
          <a:spLocks noChangeArrowheads="1"/>
        </xdr:cNvSpPr>
      </xdr:nvSpPr>
      <xdr:spPr bwMode="auto">
        <a:xfrm>
          <a:off x="1584960" y="32986980"/>
          <a:ext cx="0" cy="9900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63A961BE-F05E-4B51-9862-7F922F89755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A6A404C3-B11A-414F-B302-40523B95266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70B608B5-3DF2-451E-96DB-7E875E2DE64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CBAB6DA9-6A60-4A97-A0E4-83DBCC52F00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10A611B2-A90C-4853-AC77-4E637FFB229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EE163164-E6BA-4C5B-88F7-384E97CD614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DE26818B-4EEA-4805-9E07-B7B324C648A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452B8F23-3FDD-4C7A-88CA-90FEAE92FD0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EE03368D-6B30-49B0-8277-4B13FC068BD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184576B2-5683-4F30-BEDB-2531C884060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1A588B14-133B-4CBE-89FD-3E23D0A8DFC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DC9BE30A-91E3-47AE-A37D-3585D967621F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24284769-AB8D-41AD-BCAF-A3EF78541E9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3FB1650F-6DC1-4DAB-924D-29CFE4C9AA3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87" name="Text Box 2">
          <a:extLst>
            <a:ext uri="{FF2B5EF4-FFF2-40B4-BE49-F238E27FC236}">
              <a16:creationId xmlns:a16="http://schemas.microsoft.com/office/drawing/2014/main" id="{0873C367-8EB5-4435-B2FF-C49B2EA6160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DF603068-7427-4300-8393-20A0ED9D714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506A6025-46B1-42B9-A4FD-E35160FBA53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12FAEAF6-550C-4B1E-8F15-42E6D66F9B7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9AD639B5-8564-4BB3-BA34-9BA363D87A3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883D00F0-1DBD-488F-B73D-57271A64B1D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4505517A-114E-48FE-B110-DD9D6EC86808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9F3A20F4-07A2-4149-AA2C-2C6D14692AF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8AB775FE-6050-486A-8F2B-AE0901DE639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C6BD40EA-AB72-4D55-B6C2-0EE38EE1329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B725F266-829A-49E6-A714-EEFF0C0183F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1E239F3B-A8BB-4BDD-9738-C9582699CD8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8F0B1CDE-722D-4DD9-A98D-7231E534375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6A60868C-29D4-4622-84A4-8C2349F9DF3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58FAC34F-3A3D-4A90-A985-A987A8CF8FB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94D63218-0891-47E5-810A-A1C951F2E64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AD7E2215-E67E-4EC8-9197-8D2FDC62933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7A4EC906-6CBC-43E2-A609-6FCFC05BE01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A05142E0-6227-4A6F-9D6B-1203BDFED90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D39D29D1-D1F1-464A-80BD-678BC35A0A3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DF3DC7E6-D6F8-43AD-906D-393B4C864B1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5E2166C9-1520-458C-89AD-38DDC65E42F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E75C70A-07D9-444C-8CEB-A473E189C40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4406B555-3A4F-4425-93A5-6932EA908DF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45B9D725-2B52-4F5C-8193-BC15DD0AA03B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13F885CA-FFC9-450A-8DD8-37CE4B64A33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00837AF3-6D97-4B21-A319-EFE27E040B0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474F3D54-6702-4F93-BF6A-FF9F6E8FBDC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C890DF6-1A0F-4883-BBC3-5BCC7456EFF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33B29619-E2C9-47A5-AE9C-D1628CE2344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40BA98BF-EFBA-40BD-8845-F84A56A5AB6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12FAE163-1729-49FC-B7F1-1DD98757D94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229DB62A-6144-40F3-BA9A-13F4A1265BB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61A8A3DB-EA9C-4FD8-BBA1-7039DE91C28F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D1FE992F-662C-4E63-BB71-07192C3E62E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07000D41-66B5-4905-9CA9-8FA60FAB927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A2D3B24B-EE03-431E-BF34-C9814689FCD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FFCD45E4-4CC6-4D96-AA0B-A076BF04552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9F02EECF-F3C0-4DE0-A993-A1DB3E96562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C0E8F6AD-6728-4474-8F84-E8F5385B604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D4625131-5357-438A-8C2C-AA5A7D6EC22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84AE5B17-D655-48EA-BCDF-943469403A3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30D7AD25-0E88-4809-B856-20D3DE47B05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0E62D5D3-C4BA-4556-BA23-36EDDF02596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29F911EE-D617-4BD5-AFC9-79F8192F7EB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91842A94-D9C1-4F55-A2AD-822E7D26BE5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F5C8674D-B87A-4F36-A230-A47C4B99C9A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2C8B4B7C-B7E9-4028-8752-314F15A586D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0E22E6C5-0601-42EC-9135-0EA8CB9DCD2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6E6A46AC-D517-4435-92F0-1840B7AD988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5069E52D-1D73-430C-922B-2095A02F334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56DE1867-019B-4CE2-A2B5-6C9A082B888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9F716404-6081-41E2-B90A-C6232D684FB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2979F79A-34CC-4E55-BC8D-5F38868396E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CC686920-A8D0-42E7-B15D-23A2D52D31B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9CC4A313-5AF4-490D-BADE-ABD1A3ACC04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F042B804-F3EF-4B8A-8ED6-3208689EA81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80392FD6-CD26-40AD-8C86-91AB55AD27A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71615EC9-0E10-48E3-AA8A-98C3FC22B0C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031F7B8E-8422-402B-AB5E-4722DC4BA0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71B90FF2-748D-4F47-9919-4A696E5A4DB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7383927E-4F6F-45F1-A183-7578C37343A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5EAFE96E-51D8-483A-B45D-AEF3009E923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9D8AC8EB-61E3-4874-A78F-E16E6486C30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079F4B7B-61BE-4539-8BD3-87EF5258FB3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0C4BB2BA-248D-4227-A1BB-F459450EE92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0ECCED82-D1E3-465A-BFB6-051228F63C2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BD0194C0-75E2-4382-93A7-15165BA0D0D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036C27D0-9E25-4A07-AAE4-F5138A7312C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6284C351-6AB1-4566-871F-82A23C3DE8D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5F5CC147-291B-4C26-A98E-1700B521211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5AF534D5-4E72-4C75-A458-FC706F23639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2F895B3E-BD91-4F3F-9385-A79AAF1332F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632D9F14-DF50-4935-AA48-01760DE3928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0D5E92A0-3AFC-49AC-B211-83F72AE16DB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B1B25325-94A4-4E72-B098-FCCE03AC056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74DD75A4-215A-40FF-8E6B-E2D700944B8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D8BC7C18-EC2F-4B5F-B752-3458F45C605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5749FA06-7301-4017-B408-12BE290EA09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FE8EFFF4-4EFE-48BC-8F93-46271E49578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A761062F-5AAE-4169-B87C-89BA68C7461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E7772C86-E16D-4E8F-B466-63B941CD290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CE3BF087-E4A9-4E62-B757-F20DBC8EA14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F2A45E7F-C018-47F8-AB6E-3DDC5E12319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4A1290C8-F337-4EEB-8743-7083CC9EBB6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937F72E1-B4A9-4B10-A885-BE59E021863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2C475CF3-1C1D-4B91-8E29-095A9AF372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6EBF0A66-0E96-4439-B69D-BA1296EA37F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091D371D-CF1C-4649-B4FB-A3C1CD2D973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8580395F-1F44-4446-B5BF-C639E2F24EE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42CDC2B0-4968-4551-8124-3AF55590006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64CA3B13-B7E8-4B96-B79B-C0641C5E988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24ACBC1F-3BD9-4DB8-A666-3116F8D3E72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0B19FA60-B891-4268-B2F4-DB27F20287F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10C6B9DD-15DA-4230-95A2-1CBE2A94F24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592DBD9E-8F5F-4D9C-B0DC-38E278872DB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04E1D24B-3CBC-4556-BC51-364F11912B1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423041BB-D814-4E83-9541-E70C1F6B0D3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FA6A3A6E-2DD0-4735-BAF4-10DFD4FF0D1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9AEB63A8-99D1-456F-8D7B-14C271B1DCD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EFF095CF-9E24-49BF-9369-73C07816A1D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22652B1B-E502-4BDE-9A1E-5915E1B538B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D4C61D48-1A3A-4091-BC97-CCF5433578A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80396305-CDEF-4B2A-BE80-9AF2DD0B87F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EC13EDE3-F134-4AC4-8198-DAFD999EEFB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FD48EF26-0E3B-4F9E-A068-8E5B573BFEA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8DF66E51-A990-4D5B-802E-4453FE6C75E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D369DA44-5D9A-4316-98C3-5093414E5DF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9A4C5B1E-7C83-4A29-B956-393BD4E4679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31AE1F8D-CA71-4E89-8365-9D7C6D98249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3617CF7A-3A5D-457E-8F07-6ABBA67EBD2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B1FFF416-DBA6-4477-B94A-49D4FBD2D30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7B62FBD0-6BF2-4DB1-A692-33D94821CF0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92A1F0BC-3086-4B9B-B156-E4D0C248BD6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DDC43446-B65E-4640-B0E6-63D4971E6BA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76C5FC22-1FC1-4A62-8396-3687C9F8C68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5D08C08A-66EB-499F-92F6-18B5993D072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4DD121F6-71B0-4F5D-9E62-3945B07CE8B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F780E911-4738-464E-99C8-6071648B9A3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50D8A272-F2CE-4082-A233-2A6C6502C52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714BAE33-6F45-4D24-8B1D-CC00EE62E2F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6246AA91-DC41-4666-BB4F-CEF5FC6C385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F29F8932-FF54-4CBF-B44C-6ACA0ECE172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0E42B1F2-ED74-4076-800D-6AE40707941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BF12D362-E0F3-4765-8A63-6EFC0960A09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9ADC7DE1-4A0A-46B3-8314-0D4FD449D17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E06BD19F-F8AC-4550-BF1A-EE84D91B76E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2B9E68E4-8282-4A25-BB7A-5E009BB8F4D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0B7114FB-088D-49DC-BCFE-B9200D844A4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A160D859-1CFC-4373-8B78-43734AA4321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A9E446F5-B929-4E44-A2E9-B9830206B17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3BB8AB84-C284-4F4A-B465-2DCBB0AFAC2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75FD9BA4-196D-4B34-8670-62D0A3F9F7D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98DC72EF-F7AD-4F6C-8B4F-FF3577C0BEE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DBA060BE-F875-49CD-82F3-5B0E4F97746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2F8F007E-59C2-4827-A679-AB1406AF092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82436F32-4AE9-4FFC-B567-127D84F05DA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B2369F30-B991-47AE-AF20-0CC6DE677AE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A750D9A3-846C-4A78-9CA0-C1F2FF778F8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EF417831-3101-4F8E-806D-A9A00BF6F7E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6F6FB71A-9EF1-416F-B6DB-27785B1BB44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1E8A792B-B615-4F6F-A380-FA4F1F11302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7BD72F21-9479-4E78-96B2-1EBBE2B2CB6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6BD0C8C9-5157-43BD-ABFB-7AE1C7388AA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4D599A95-3857-4A4B-A4B0-A660CA030A9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51BA5F6E-A9E0-4A61-9980-72AAC92A5DA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3C1F6894-73EB-4FB1-90C1-BDEBAFDB99D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05CF9848-1D2B-429F-9975-1E141429E38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B2720E02-6D95-4F21-A6D0-03E9D4238E7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EEDDABE4-A85F-4673-B1DD-C783270A999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AE156F4A-65FE-4CF9-9EB7-C06421F3B35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BC221532-CF92-4B04-8B47-3C8ACB5FDC4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A67E6647-32FA-454A-8CD3-FC134704E3D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A87F8E0D-4161-4C42-ADA1-96B03F26C84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B9691094-0CDC-4C75-80D8-D66BC73EC74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A6D75CDC-007D-4F5F-A0BC-0D897CD97F4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BDEF922B-200B-4845-B491-6429E59FFD1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E4E7CDE7-165F-4B87-B1E6-B2D17DB25F1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0641004D-3124-4A36-BC8A-391F2A41DB9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A1F580D1-9029-489B-AFE0-E7015D1EE0D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3D8813E5-582D-4399-905C-2DFDEF3D983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C4E75E0D-BE51-48B8-9031-E418718D282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249B63C2-813B-44C6-8953-81FFD2DA26E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527110A0-5989-43A0-A48F-5DAADBA8BF8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E2AB4F80-7AD3-4B51-92CB-EF479F3953E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145630FB-D43A-4605-98E6-3356BBE90D9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C54601B8-E07C-4CF8-9019-BA26C3D6F44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B033A63A-9DF0-4ADC-AD8D-18AF1553F02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8D97E757-C3A8-4A47-ADD1-1615D5D1E5C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EC6B6EFB-BF0F-4B9E-8D0C-F95A5285885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FB09A332-E1D2-4E83-B849-DB2C1719F69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261EC4CA-95E4-4405-8462-D0B6587E243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002BA1A2-9E11-4366-9678-DD2B2A8D959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D0F54E01-8466-4EA3-9AA3-FEEFC2B63B2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8B252679-CD29-460C-8CE8-F7BCF35C0CD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7F1FC5B3-ECA4-4676-883A-DB6FE17F713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13E7A2F6-1FDB-428C-871B-081E8846286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2E03CD9B-9779-4CED-941D-59C862F8732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4164B8ED-2906-4F30-AFF1-FAE1C3A178E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5BDDD629-AAF8-4898-ABD2-4231A42EC3B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35E28FB5-4C78-4616-922C-AE2D219B538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54EEF013-936C-4EAA-BDD2-C931125B666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131C81EB-EF71-4707-8121-D6D68F4A6A8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233903F8-FAFD-4BC9-AFB2-08D140A9CBD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DD9E8E25-1A15-42D1-BCEF-CB43724B98F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1CBC0D3D-414F-4D1E-AE3D-00AD4A518EA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63592F79-F3DB-4519-8D22-7944567C88F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31EDCEE2-7864-4617-909A-B06815BC44A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DEF06832-23A5-4F0F-9113-CC6E34F4F12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36BDCB50-8E0E-4A82-BABB-EAC368080A5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F1BBAF2C-F88C-4428-ADEB-9B68BCF52EC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1C143273-CF8C-4456-99F8-3EA72E73765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24BE2A9C-1FB2-4F80-B996-E620FA1A61D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65F40D7B-CAA5-479E-99E4-37C624D8080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F34276E7-9A37-4FB4-BF6A-D8B66549EC6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63E34CE4-EF42-4885-83C0-765E19FB59C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734AEEB4-0C9B-43DB-86CD-199CDD0E090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547FD3A9-D8C9-4A16-A755-03F23F6EAC6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49D0743B-E12D-415E-8254-7A76FE373FB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18D3A592-EEF0-4636-9F20-1539A18CDC5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F9142690-963F-450B-A0B9-112B69C41D5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BB50D98F-905A-4C68-8C4B-91FCE747816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811999E6-179C-4133-9AAF-52371D56F39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FCB9312D-2B4F-4562-B505-BDB2BDF57DE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2545ED40-C77F-4FF6-95FB-C47C9DAE519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3D0856C3-EDDB-417E-B687-C1ADDFE02B6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1FD04320-2ED6-401C-AE94-282B5B5B238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B4560D22-E6BE-4165-A9F4-EA1C64E9882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D53B2175-BF7C-4498-85DD-80A0FA418B1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0F6BEE2F-94C3-4549-8B4E-B7F264473E6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AEA76F20-BF85-45F4-900D-BEAEA249E7E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304A90DB-C075-4087-8926-F0CE96EEEFC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CC41E0BE-4F42-4A63-A4A5-81AC9199C86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E1A1DDD8-33C7-419D-959A-D0CFDA3A765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03082860-D7ED-4E1B-B7C9-CCB4A90C686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3CEAA4B-2B07-43FB-81C6-96DCAA37B3C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7478389D-8BAB-4624-8DCC-8F2979D63B6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C8327184-A0CD-4346-9C22-659A8EF839D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42A7F68D-5E83-4890-A8F2-2F9476B0EB1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3E908323-0CD9-45A6-B280-B0A611A2FE8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EA68AEEF-FB94-419C-80E6-0DA5D518C08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886ED198-802B-4E71-BE35-5A0376C0840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696AD08D-724E-40FA-A007-F4617172199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0B5D3DDD-3672-43A4-BFE3-5C7CC143194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83A11F94-80B3-4203-9A43-8B1B4B276FE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D71B1CE8-1F90-4EA9-AF7B-2E41B7DD57C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6D4FCDAA-B5A1-4B35-8D43-1C46A14ACD9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AC8B7B0E-F893-4E47-B17B-C944D34758F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29B206B9-F619-48E7-BEE0-EAFFE434653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E55ACE22-35A5-40D1-95E5-12AFB8782B7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54492269-FDB2-4778-970A-18EC0CE42D6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EC6BF9D2-E381-432E-8BD5-012F00653D7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7C545FCC-87FF-4B78-8D2A-45FE38DC5C8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BD49C12F-DE66-4E13-8576-449859149DE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6EBF7C25-4515-4A6E-9FD5-7BF615B2CE3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6985F24B-999A-4EAB-BA02-D8026A9FADA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80910EFC-994D-4A32-844C-7E48A45C551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1618BF00-A051-4F09-9507-EC0F05510F1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8C4BDA5E-3941-495D-B1BD-248C0D7D1FF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DB40B44A-F3F5-4F46-8DE0-050F1B9D4BE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2292B4E9-B170-475E-9C15-2550FD1FD36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C1D26F0D-5AFA-4577-B7FA-1F2320C166E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EFDD2ACA-3EE9-45D0-A335-E08B9E282CD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6145C0B7-6E57-444E-BF61-718E5ED4023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A4B436C9-FD3A-4415-96FB-A8A069C44CE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067D0099-9DDD-4703-B9F3-AB2B22CD0EE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D33D6B04-E811-49F3-B96E-885BCD7964B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4CB9A600-2F55-47A4-8400-D7D1E9E7C2B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291B4102-BEA6-4B5C-9D77-DC81DF6CA78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DC7BDBC8-B261-4F03-8176-5A80DD91B21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394BAB06-C63E-4621-B83D-BBD8D3D03E8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F3C524EA-E8CD-4581-887E-BFC5FEAC269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1AB0D34B-5D2D-4915-B18B-9CAE92B0BD5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734CE9E0-CFE9-47EC-B0CC-2401042C9FA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4E95C16B-40DC-47E0-8ABC-1366619019C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794AD9C9-9EB1-48F2-BF27-531B8032C56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8B8BC332-0935-4D50-87DF-D8415669A3B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FEC851C3-66D8-46F6-A9A6-14CBFB23BB0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06B9561C-51DB-4CB1-9CB3-FBF9B83D7EF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C9A56CAC-7939-4B91-8622-DC24F30A41B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360FC937-93F2-48FB-8689-D8A2FCFE79B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95142038-CB6D-4B45-98E9-B8A258E8AEF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6314DA85-F121-43A1-BA25-76A979CBA6E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2A99014A-84E3-45B2-9A09-C4122C6A54E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9FEF2C7B-C814-4F24-AFB2-CD4169E771E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434235D7-CF5D-4B22-9DB6-AC6E321080C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5EB9B38B-2CE9-4A5C-88E4-82DC2A9BC24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26370B75-D54B-414A-BB38-0543381038A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C31799AB-61DD-409B-AA30-52A69BD77B5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E5339544-0212-4A99-A4C9-70259D78ED9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BB4EAE78-BEF2-4200-9D10-1203E8448A1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BFB8935F-40AF-447D-A00B-96AE5DE3341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2F07658A-B006-4D98-B5E4-2DE830C5511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4D0BFFD2-59EF-4159-B34A-177518FF0DC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5578AF77-1B97-44C9-BC03-F38528A2945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EED3B42B-F7E8-41AF-846F-009F9D133F1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DE44F92D-DDB9-44FA-B67A-EAB1558C6EF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07825D8A-5D0B-4F28-834F-6A9850D9AC0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24CC887F-0426-4151-86D1-4058C252E85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63793B79-597D-404C-A916-FDB74F8AF98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E456BA43-755D-4F92-B53F-20519414003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553F8FBD-3159-4399-B442-3B40052165A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D514764D-DC4E-4211-8821-9F5D3246F57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A4F81840-7EEF-4E95-8FCA-9E15F71CE1D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82EC89E8-B9A1-4592-A742-B15EB48C68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BAB38BA1-B01F-4777-97B2-8C0D5BD58A6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0B636D25-E2CA-4457-A6AA-421B535E8CB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0A799CA5-1A5F-4DC7-BD74-4AED6D066E2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8778F274-A985-4A33-ADDE-55D4F590503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400095DC-15F6-4D47-9BEA-1065EFC55FC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93DE2A20-07A2-4236-95F8-E468D941A55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D144AA90-3695-4B92-86D3-0E119E2FF95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F2AB10D0-1B4B-46AF-A5E9-F4D58B2DFA6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86D8F5FD-64FC-4C25-AEBF-468E6E4D0B6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9B5E7E40-9726-4DA7-A0A5-ADE5EA784C0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96D3A69F-FE8F-4563-9E3E-7B14077F9A6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DD4F13AC-D042-4D97-AF5E-E5ABF669916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3C42DF8C-0A7B-4959-AD2A-122B6BA67D2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B57562EE-E60F-4257-98C1-4FBB0B117D6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CD559DFD-45B2-4007-9FBC-37524F5B23C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AADBD983-9D05-4C54-84A7-F38C707DB3F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5E68CBD6-CD2C-4DA0-AD72-FB9E3E906B3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5CCAB738-AA1B-43BD-85AE-81352E379B7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B7EB6146-B79F-42F5-8F2E-7679494AFF7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D0CB8E70-DD06-4518-BF8A-D81AD09482C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F470462A-BEFE-4B0F-8EDB-1E33D182DF7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9B477E45-CC96-45CD-B987-0CB2CEEAD6B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5913B74C-B0A0-4C56-8D6D-C31BB7508AF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DC33BAE6-BAE0-4CAA-9924-BAD8507C645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74751A93-5EF8-469C-A72B-323115ACDD9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0B0A5B5B-DF84-46AE-A870-5021478822A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7F29DEFC-59DE-4762-9CDD-D914C45DFB5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03124C61-B138-4E74-B462-3D8863BDE71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B3848566-92C5-402C-86AD-D9BDC9F9A8B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946636E4-D8DA-40F4-9186-ED15D62BD7A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0E8EB99A-7C50-45A1-A1CE-228C3A68E7F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2B524610-C593-46B8-8D7C-620E68F5813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E3914A9D-B955-4C05-9BB5-E24208D51F6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D8515667-EE56-4BEF-8E81-661A8FD2433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0CB1448B-6FB4-41E6-8ACD-FE94A0D93B7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49</xdr:row>
      <xdr:rowOff>0</xdr:rowOff>
    </xdr:from>
    <xdr:to>
      <xdr:col>1</xdr:col>
      <xdr:colOff>1143000</xdr:colOff>
      <xdr:row>51</xdr:row>
      <xdr:rowOff>163036</xdr:rowOff>
    </xdr:to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C7312BCB-BFAB-4A0E-90BD-C2181DB1BB84}"/>
            </a:ext>
          </a:extLst>
        </xdr:cNvPr>
        <xdr:cNvSpPr txBox="1">
          <a:spLocks noChangeArrowheads="1"/>
        </xdr:cNvSpPr>
      </xdr:nvSpPr>
      <xdr:spPr bwMode="auto">
        <a:xfrm>
          <a:off x="1584960" y="32986980"/>
          <a:ext cx="0" cy="12298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1508C7AD-F509-40D8-9936-3DB8E033872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0D2403DB-F621-4310-8DBE-32CD769EBF3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DC1FB917-B822-4015-A7FC-61093237A20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1DF9AAF0-1F27-4706-950D-6988A94F026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4F3531CE-A7AE-43BA-A63B-E5134CB6050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323A9BE4-0B14-4BB9-ABAD-FAA36F4BD4C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101A55CC-DB0D-4C36-A513-57A4628FD4E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0CD320FA-5EB6-4D3A-B4E8-6C5C3DD5363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0504A2C6-B76C-4C91-84CB-F96F680F831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CE9EF997-7B37-455D-8B6C-D5A2A6B25E5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17F89F76-DB30-429F-8825-41EDFEE60DC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30377757-D587-4A1C-BBEA-973535A1D2D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CEA68015-3D60-4D5E-A13E-3AFE3A51B96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76BC0339-9C1E-486A-8143-D66DA418658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EF6F0773-0D19-4256-B93F-AC4CA82AF374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AEBF81A7-4B00-49FF-AD55-0F1151B1EFF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10829377-C8F4-4F6C-81DB-5A87E88D83C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0D009829-F032-41F8-964B-FFC4A2F6744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E8A39B7A-4F8C-4BBC-9F50-F5AADD771DD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1F2FD550-2407-40B7-A608-2079F2F1D97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2808ACF7-98C8-4868-9CCA-FA8795F8441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5602CB45-EA9F-4419-B35C-FEEE85E0901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EC43BE10-278D-4E44-A369-70365FBFCF6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B74A4849-4E3C-4398-8DDA-5EF801A3F37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80B5D48E-5B3E-4D9E-9A65-4E9A3A10EED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12DB6A55-8490-4779-8C30-989E48DAB19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D616EB2A-45EB-4AE5-A161-AE3D2A648106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1D57F51C-FFB2-4B20-9B6A-EB892BBBC37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75EF753A-CA2A-4E62-915A-5AC6E32945E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AAEF0957-2AB0-4240-B3A5-9E07882CAC4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18C83ECC-C50A-4BA8-9B06-C13868D7455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0BDECADE-0B9A-4112-A45A-E8712AAD1BD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77F25FEF-7F7F-49AB-813B-9E297D85FB4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4F0173E7-F81D-4E32-BC0A-17A40D5A974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F18CA4A3-23F9-40BD-ABF8-524B50903AE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9588372E-FC66-49B9-80A2-C28989A8EB8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C4BBF5E0-C64F-4C17-8C4A-9B9043DCFD7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66D51B25-3DF5-4B1D-8056-B44A335D4C5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C453CF30-C3E7-4C5E-A029-F1AD512A290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DDE42878-99BF-4A3E-B405-F2B2B16E315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70A7001F-C9FA-4DE7-8958-9D9E0D17176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97CD6734-9AC2-4B42-A06A-475D1CD77C8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92251C63-8972-48AC-B790-5F1AF3C4D89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C4F82384-1715-4E3A-B790-7F4F2429CEC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62E052E7-2C84-47FB-9DD1-C4657F63F29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7A349058-60DC-46BC-8872-BBAB38FB09A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F3A3F177-1915-4BF1-8C52-633DC885482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242207</xdr:rowOff>
    </xdr:to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9BD26F81-6342-40AD-BABA-E2A502B804E5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7B6D2D0A-42D0-4170-B557-1CECB673A40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2C451F72-E25E-4A42-A581-94E2081AC0F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055EB837-FF60-48A5-9548-ACE9A27D7BE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F2AEF582-80D0-43E3-AE82-C3F4037846C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9604E738-4F6A-4833-B8D9-662426EF846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A8A5FABB-3F1A-42B1-8AE7-E39C15761ED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2AD3DAC1-D54E-4216-9D92-82BF0EDCE6B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6D401B18-B770-4D6B-B8A4-A9C4450511D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31479166-F48B-42C9-92BB-F82C75A3E98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1F98F57E-2113-4259-AF25-403DFCE0A5D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6E5C49FF-FE27-4431-BFA4-7347174177F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33</xdr:row>
      <xdr:rowOff>0</xdr:rowOff>
    </xdr:from>
    <xdr:to>
      <xdr:col>1</xdr:col>
      <xdr:colOff>685800</xdr:colOff>
      <xdr:row>33</xdr:row>
      <xdr:rowOff>246638</xdr:rowOff>
    </xdr:to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62B702D2-E9FD-4F68-8B61-7A66762CEC71}"/>
            </a:ext>
          </a:extLst>
        </xdr:cNvPr>
        <xdr:cNvSpPr txBox="1">
          <a:spLocks noChangeArrowheads="1"/>
        </xdr:cNvSpPr>
      </xdr:nvSpPr>
      <xdr:spPr bwMode="auto">
        <a:xfrm>
          <a:off x="489585" y="20779740"/>
          <a:ext cx="638175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504211D9-759B-4C8F-AEB7-A09CF02188E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FE79FCBA-23DF-4125-B44B-DCE19F4629B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244956</xdr:rowOff>
    </xdr:to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2504AC14-857B-4F8A-9358-7729AA0D497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79AFC73B-FAEF-4558-8FF5-43409A9E14E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550F8D4F-59C0-46C9-BBB9-EFE4A61FFAA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246636</xdr:rowOff>
    </xdr:to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D4FB8459-0DC2-4875-B37D-720AA01AA89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137858</xdr:rowOff>
    </xdr:to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ACCA8FDB-2BA4-4ECB-9754-CDAE48B72C1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137858</xdr:rowOff>
    </xdr:to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6BF6757D-9499-4206-9CE4-DABBC6312F1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134310</xdr:rowOff>
    </xdr:to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8A02681F-6B96-4551-AFED-926AD93133D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134310</xdr:rowOff>
    </xdr:to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3E5BCCFF-A501-4EAE-BE83-86FD0BF0B21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134310</xdr:rowOff>
    </xdr:to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6133FE2E-2767-4273-BCBF-56B016DCD86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1393372</xdr:colOff>
      <xdr:row>51</xdr:row>
      <xdr:rowOff>137858</xdr:rowOff>
    </xdr:to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C9596A2D-4610-4038-A029-40CF3A57B33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441960</xdr:colOff>
      <xdr:row>49</xdr:row>
      <xdr:rowOff>0</xdr:rowOff>
    </xdr:from>
    <xdr:to>
      <xdr:col>1</xdr:col>
      <xdr:colOff>1393372</xdr:colOff>
      <xdr:row>51</xdr:row>
      <xdr:rowOff>137858</xdr:rowOff>
    </xdr:to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50B92651-E352-4C18-8B68-824076AE771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3372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A3FB0288-E4D2-4214-AF98-F27A52C35F2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035112CA-C816-4DA6-B921-8110839B2CE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3D962848-A031-4084-B7A8-C0631EE788B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BC397B90-F9EB-4398-A127-E7990A5F544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5EF3BBDF-7B22-4EE7-99A0-4EB3E959605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90CA71DB-063D-4E53-B07B-37D0F071C6C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BBAA9DDA-D18F-470B-961A-FC7DC1C2268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5386FED1-961D-4D0B-885F-B708E26E187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52733F8F-0E30-4C09-A858-611E70AEE56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B7BBF46E-0E17-4927-A592-38773371D24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B478BC0F-7488-4197-B7B6-5139FC39BCA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B44CB02B-FC31-4D2B-9EC5-82A37754994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3EA90E30-DA5A-401F-A1BF-C971C0C6C26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7D8C8C2E-0AD1-4C51-B23B-498C0D53268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5ACAFECD-9675-44A6-9A0E-A05E7CEF5EE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55790449-4CB8-42A1-8AB1-23C6E39DDBC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80384072-1113-4EB5-8316-073D91C871D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BCB803E7-3087-46C3-B57A-F0DF82873E2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DB4CFBAD-BF75-41CB-9590-2E45EE6CFFF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FA295530-75CE-4125-98FF-0101E006929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BA6049B0-310E-4138-BE04-7FEE54B64BB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FC68EED7-AF73-4028-A95B-F3EECA4FC47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85F92160-BFE2-4E8E-966F-E1F66C39386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35737F2C-E9AC-4593-BB30-58340B32510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2F1F7FE0-7C1B-4B76-A706-F33BC75CFB5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0F23B642-00AD-4ACC-A704-246DE41D18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5B78A44B-930A-453E-9F85-56A7BDD1A9C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EE73B259-3BE9-46C9-B906-2662CD5ED94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B6D3EBB9-6B53-421B-9C70-5E2A9C64BF3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785410AC-DCFF-4FDD-BE93-4771375D7B9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CB1BC25D-5F2D-412A-9A0B-FCE712BD278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14430642-F143-473F-B5F5-584262CE0FE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150DD4A0-BC4E-42DD-9299-2700EFDB484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2F1FDDCE-2271-4019-AD84-41E252E67D3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5462116C-C45E-40C8-BD91-758E84B12F3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6D0F674C-1003-45BE-A97D-35E6B4CB38A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3D637097-BFB0-41F2-AEF9-F8344115815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E272203E-BFAB-48BD-938B-044636CCE99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A60516C0-FC62-4010-81E7-F1E9A511EE3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B199400D-42BB-45A7-B0AD-4772705B32C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FEF7AFF4-89E4-44F2-954A-50DB4DA095B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5FE19836-5F4C-4EE8-BD5E-E6D645F827D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F7A622BB-87EB-4377-97C9-DA28254FD9C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E631280F-1C90-4DFC-8EE6-8D1DF90222B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61CA00DF-3E23-4D47-8D0C-C3051EAE8E3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63D64F29-9BF6-4998-8FE4-5F7AF0FA838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559683AB-D50E-43C0-9880-55C22B78304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8874CA34-1788-49EB-8493-FD514E5B413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218E922D-EA95-44E5-AB84-BF09BC24155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D3C9C2FA-85E3-46E3-A7FD-4D29CBD5921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2EAC4786-BD0B-4AE1-8956-11A2B85C4B0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C08FBD59-1A77-4E60-9209-293F2606A11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F462A76B-F695-4328-A974-0BBB7253DB0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5EC142AB-603E-444B-96A4-24C5BAD244E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60478668-E9AD-40E2-A713-4EABCACCA12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61AA061F-DC81-4610-BE85-7B8CEC461CC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6498B8E4-370F-4030-A051-816ADC70E66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E1DEDA9D-F9F3-4B21-A1E2-DAB3E2774D1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DEF5E4CE-1FED-4366-BD1F-913EA920FD4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BB116C44-7277-4BE1-88B4-056CBE5FCCE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2613A805-D10A-45C1-B397-0945115EA87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3A2CB242-8C19-4AB4-9F7B-207BFBB05E3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54A2FEF8-7FA5-43F6-BAB8-4CE12B5D19A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D3B1D90F-0596-40AB-A507-83F36B0000B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F850D1F6-6965-4F58-9FFE-B970183DC63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3F20BDFA-3DC3-4E40-9B57-E3D5F67F574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ECBBC72F-7F1E-4D60-9CF4-9F0FC463DA4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6177A579-3F60-42E9-86B1-3D51BA588D9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14E6B181-72B8-49B7-B7AF-079CA099CF1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CE6BDE24-66E0-4296-BC5B-B0BAC9224C5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2D32F0C4-01DA-44E7-B9A3-597B808B93F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6EBC863D-4065-4250-BDEA-80B3694813D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D4FD15AF-9951-4C4A-BE8C-9F8F25B36BF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5B818A0A-75CD-4C5E-B103-85C62839305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F02256CC-B43E-4CD6-BA43-238CBD32867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7E745D4F-440C-471C-BC28-FB99AB7D436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B9B7085A-FDE5-499E-9C26-360D0104050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B687EBEF-A819-4B4A-9F5B-43AB3E49C6F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90C593F2-A7E6-4B85-B2B6-5E5DFA15CEE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6BF52CA1-8DE7-4BE5-B7B9-0B608BCB3EA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90CD7D77-D406-48F4-ABEE-52A603438D5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E41E3315-694C-45A0-AA8B-F0A303B24B7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B209DF40-C797-4453-84CC-CFB533C4D5E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D0FE704C-9F7E-4707-8462-CE8ECED1552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1D5C6852-5AEC-4EB0-BFDC-002FD9BB9CB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9EFC96DE-86C3-44FC-938F-8DE4CEA556D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C0063B45-A5F6-4F6F-BE2A-6AE03A8BC62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BAA8E004-EB4B-4AF7-AC9F-A07F9BCBA53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8F43D21B-E65E-4AA9-A4C4-2049BE8FFA5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F0E04A7E-326B-4769-83DB-D41E405D697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3DFF9655-54C1-41A8-BF4C-47138B41FA6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7972076A-6DA3-4671-9980-BDB4C22D83F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9B8244EB-6EF4-4BDF-B21C-23E453429AC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5FC76B1E-095B-4E77-A675-C57A0AA8AA4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6E8384A4-F805-4827-98FF-1251AA1350E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65D445C4-BC0F-4096-BD99-70E77E4B42F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4ADE1DC6-5362-4230-A05C-983D734FBE7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D9A10464-CDD1-4A1C-B666-D12E4747B8C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CC89C90D-BBE8-415C-9A07-7D30C189558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DD36ECAE-C632-48FD-BCD6-9540A88AF9D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2A077D0A-52DA-40BB-9AF5-F9ED2EF14BF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D0CB8B19-DDD0-49CF-9B70-91C885AA41D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295C636D-6BB9-4878-9320-9D741D9554A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8BEDB879-9B16-4A2B-A872-FE1D854DAF9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A9D97E08-419B-4919-AE2C-17BD40C02BC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F1CF28B8-F7DB-4069-AE69-BEBE029EE3F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CEA2037E-C54F-4FAB-A203-F3717772F77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3FB3FEA7-3270-49D2-B75B-0C6CEF6589C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6E08BC00-3F14-4A57-8D2B-9DE6B496852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638F19DA-84A5-4AF8-99DD-7838B1AE1CB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9FAE2B50-E73F-40A8-8F5F-604C60D6FEA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5ED5E71E-613A-4C3F-8EBC-FF3917C5629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246637</xdr:rowOff>
    </xdr:to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26257908-9641-40B7-9420-4F54B586AC1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64BEC779-5231-4BF4-8751-E80A9C90D5B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6360C3E0-C1C6-4935-B06C-A03F6B8C887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7DA990A7-3C10-455E-A6E2-94529DBD639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2CCABAC6-0E66-4DD6-8B96-3C88D2C1903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28B8F054-0A2C-498A-99D8-BC8D802BDE9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D7154C23-BD1E-4EEA-A846-770D3E30EFF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3A177F05-0067-474D-86ED-748D1821D46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3DC6EF0C-4885-485B-9C03-FD1F1DA8F0B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4BEA4D3E-FC83-4E2D-80DA-D8E8FBDA963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25196F90-F06F-43EA-A090-46C0DF93221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AB834F32-CAAC-447F-87BF-CB6EAFDD8E0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246638</xdr:rowOff>
    </xdr:to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CE0F3B4B-2543-4D24-B39D-38940399235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8C50CF02-7C3E-493E-A56E-0D93AF6625B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328C0D35-F97B-4BB1-A1B7-7A756F8A6E3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244956</xdr:rowOff>
    </xdr:to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1472426D-2125-413D-9261-5B6C2476E54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E7E63274-9423-4EE1-91A7-8410470AA93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11F23482-A74C-4B74-B83F-876A8B2E67C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246636</xdr:rowOff>
    </xdr:to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BD49D5CF-4573-4418-A6E5-6B0C2F3D692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DECFCB1C-9A67-4574-B30C-03677CF6B143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83486D1F-2584-4506-B506-353496671545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B0B3E0EC-67AA-4C37-BD1C-6F50B7E82097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355147</xdr:colOff>
      <xdr:row>49</xdr:row>
      <xdr:rowOff>0</xdr:rowOff>
    </xdr:from>
    <xdr:to>
      <xdr:col>7</xdr:col>
      <xdr:colOff>684359</xdr:colOff>
      <xdr:row>51</xdr:row>
      <xdr:rowOff>139753</xdr:rowOff>
    </xdr:to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E418C3D0-C41C-4E13-86AC-36A3F21637DF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65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232682</xdr:colOff>
      <xdr:row>49</xdr:row>
      <xdr:rowOff>0</xdr:rowOff>
    </xdr:from>
    <xdr:to>
      <xdr:col>4</xdr:col>
      <xdr:colOff>399969</xdr:colOff>
      <xdr:row>51</xdr:row>
      <xdr:rowOff>134310</xdr:rowOff>
    </xdr:to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42867D6E-BB84-42A3-A649-6B4CE2F18CE4}"/>
            </a:ext>
          </a:extLst>
        </xdr:cNvPr>
        <xdr:cNvSpPr txBox="1">
          <a:spLocks noChangeArrowheads="1"/>
        </xdr:cNvSpPr>
      </xdr:nvSpPr>
      <xdr:spPr bwMode="auto">
        <a:xfrm>
          <a:off x="2823482" y="32986980"/>
          <a:ext cx="693067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287109</xdr:colOff>
      <xdr:row>49</xdr:row>
      <xdr:rowOff>0</xdr:rowOff>
    </xdr:from>
    <xdr:to>
      <xdr:col>5</xdr:col>
      <xdr:colOff>440790</xdr:colOff>
      <xdr:row>51</xdr:row>
      <xdr:rowOff>139753</xdr:rowOff>
    </xdr:to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AD11FC8D-E69B-41A0-89B8-9D55CFD52B97}"/>
            </a:ext>
          </a:extLst>
        </xdr:cNvPr>
        <xdr:cNvSpPr txBox="1">
          <a:spLocks noChangeArrowheads="1"/>
        </xdr:cNvSpPr>
      </xdr:nvSpPr>
      <xdr:spPr bwMode="auto">
        <a:xfrm>
          <a:off x="3403689" y="32986980"/>
          <a:ext cx="694701" cy="12065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137431</xdr:colOff>
      <xdr:row>49</xdr:row>
      <xdr:rowOff>0</xdr:rowOff>
    </xdr:from>
    <xdr:to>
      <xdr:col>5</xdr:col>
      <xdr:colOff>291112</xdr:colOff>
      <xdr:row>51</xdr:row>
      <xdr:rowOff>137858</xdr:rowOff>
    </xdr:to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56AF3C27-A2FE-4765-93D8-2C634FD7440F}"/>
            </a:ext>
          </a:extLst>
        </xdr:cNvPr>
        <xdr:cNvSpPr txBox="1">
          <a:spLocks noChangeArrowheads="1"/>
        </xdr:cNvSpPr>
      </xdr:nvSpPr>
      <xdr:spPr bwMode="auto">
        <a:xfrm>
          <a:off x="3254011" y="32986980"/>
          <a:ext cx="694701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57102F4D-6F47-4F17-9740-938CF27D2BF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AA5A7C1A-393B-4E98-A244-2226B2AA86E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3BA13D79-5ABE-4622-9DCA-389CAF4DCEA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276AA467-9E92-492F-BB9C-814493F5B9E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6360C21C-484A-431C-B410-3D6673B78AB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92840203-C10A-4BC8-BD69-BD09CF7D05E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EDF00B07-3AF5-4D53-AFAC-08405E361C7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F3B139D3-B8DA-4D0C-BEBF-E3D3B6D3F9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B0E80A8E-AB08-4BC8-BD57-13B9FFE1D13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B0E782FE-C760-43BB-9556-20F1BD61392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A31B1850-26F0-4880-BC57-670B3D550C3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0200E9A5-FF42-4865-9298-660EF52EE06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21D5DD7E-CCEE-4279-9450-2C60312FE22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51AD6EF4-117A-455F-8CAA-ED71B557C87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E2F26BE7-4B10-4E01-BD32-5823002D5C9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D16A37E3-97A4-4326-B4BF-D49296D13B0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BF2E353D-868F-48F2-BA4A-5C228FB04E9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97949DF3-E652-4910-A302-35C854C1670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8ECCE003-5C1D-40F6-8D5E-351F382F04D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99E5A0CF-2F97-4431-8720-AE87C3F49B2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08340508-9256-4FE6-B90E-4020C3ECEE0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E3698F42-8461-4F1F-AF82-77665B867E2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509CF938-FA7A-46F2-83D0-BE97D1CD983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6DF346A1-DD05-4AD7-BE92-4A54B1E0AED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C73796A7-9664-426A-BCA0-0005A48B57E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C31F0F8C-EE30-44D2-A7D5-AD99AE777E1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BC604C71-9002-4F91-9516-4AF12D4B4FD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5C10E573-5F8F-43E2-BAFC-EBC24BAD3F9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A3DEC451-FAB3-4877-829E-C96B91A5C9A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EC098785-FB31-4D1D-A0C0-8F3DEEB0599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2166B222-4858-46E2-A221-48154BAD61D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785CBC02-5A99-4B6C-A1EB-90EC5DE25A5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5CBE6AB6-5E4C-427A-91A9-DC45D7A395F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AAC40C01-B4CB-4C62-AC69-CFB132AD9CF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D0FD5DC4-99AC-4E62-A12F-2EBEBAB6F12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DC1C7787-6153-4C0F-9B17-C0F2E3AFCAC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4A4BDE9A-33A2-461D-B0DA-59459F83868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1D7E03A2-0E09-4111-A263-78D13DAA69D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F41DFD95-2DBF-4F6F-91DE-AF93FAF7F50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26B38E98-F449-4D93-986A-1802DFAEE05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C93D3FF0-0E82-4714-BEF0-0D9AC5DFF78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4FB3753C-F210-4F21-BF67-405763B98F6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8EF1F2BE-BB61-45CF-8DE5-F77E6907DBF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E3AE0AA1-C619-41AA-A9CD-D08C62214FB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5A0037FF-6C6E-4D44-8A95-847774237BC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32D4826B-BB21-4BEA-A794-1E0D5562EE3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FF8F38A5-AE45-4289-A08B-31B5E96E20B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69E3D8D0-076C-4A51-B04E-0542D43BF62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234923</xdr:rowOff>
    </xdr:to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25BB9B69-44EF-46F8-9D58-DCFCA37B4A2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21B7C852-0868-4403-80CD-18F4D0364D8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4D492F72-2524-4544-811B-62969EEE265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ECF6F125-52E5-46F4-9361-625E762A35F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D4B1244D-1E0E-4EA8-9D6A-DD119D7970D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D4211E36-E45D-4063-A3DD-44F993190C9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F93DDF46-17BE-4B21-A74B-84C2AC77C61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54F6A26C-1782-4358-84A6-3EFF58A60E5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244956</xdr:rowOff>
    </xdr:to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65C1B318-6D97-4AD5-9155-325FC448E77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FE1699E5-1042-4CE4-A648-ADF41625EB3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C6C72BAD-BD79-4926-AF1D-1D4725CD7BD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246636</xdr:rowOff>
    </xdr:to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A0CC179F-0481-4D29-AD80-FB354030A25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922D8CEF-2A2C-4E5A-8F93-FB28D8AAE48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866EDB83-3A41-4898-8F3B-83F0C3CCE89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C668B29E-1010-460C-8265-79FD771BA41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9E1708DB-3040-4205-820D-ADCBAE5B4EA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7EFBD70C-F8DF-4236-9AEF-507027C3CD1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E18BECF6-DF87-4585-B83D-6A02C0BA60B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94459EB5-DF18-4B36-BD9F-3EFCE495FE6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B409BE80-694E-4B62-99B7-3C959F02769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137858</xdr:rowOff>
    </xdr:to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4250A42F-9092-43D0-96F3-982435F492B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51</xdr:row>
      <xdr:rowOff>134310</xdr:rowOff>
    </xdr:to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57B64932-DEB6-43A8-81EF-935C5F3BFF3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D636F40B-83CB-4BA7-950A-AD5CB900B3E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4700AD8C-2250-4943-9330-F1C1ACB18A6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9FDB096F-2864-4D02-A9B5-573AF0675DA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8A8756FE-2811-4FB8-9ECC-8B8EF7088F9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5BFF0206-2649-4BF8-879F-804192FC284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9D037916-B4A8-4F7E-BCCE-8C094CB2353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A4B7B241-C791-4FF2-AE87-CCB0DBBDE1B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B51DF9F6-9446-4B74-A049-450D4BCF357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6751752C-3850-4C72-96A7-71CD063A8A2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322C5470-5D03-4E87-8513-748986AD205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A6B071A1-792C-4F2C-B4A0-50F8BF1894C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DA52CB31-B935-4455-B163-544D3079D4C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3B1AF9DC-12A9-42D0-8095-3C0CC7B946F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C61814B0-0ED2-425B-AAF9-DE2D0C94555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540AAC99-D581-40BE-BE3F-BA55481B0E1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CE16B112-8A7E-4ED7-86E5-0BEADA632D2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C5BA7A09-C1EA-46AC-B391-50A338789F3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CB677313-3FA3-44D2-8CA6-49AA9FCA180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9410243B-6E82-426A-838A-D458B115846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9CE556D4-4111-4B52-869E-FFF176EDBEB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26407A04-2E82-4E7C-8775-A3DE5B6D65B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A07C4E25-C83E-4B6C-8A8D-5C9212C5B00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C0225999-DC9B-4713-BF81-97A368A8CC1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889D4A6A-1B52-4474-B5B7-33F866AFD87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30253313-6CBB-4A1D-AB8A-97565797BF6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86330A03-A3B9-47A0-862B-4647C37FD4A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64ED2B6B-E7B6-4F87-80BA-11856BAB052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7B888CAF-10A3-4817-A17B-267E6179F4E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4C453F7E-F05D-4E85-ABE5-4DFAFFA4DBD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838229B3-B50C-4186-9653-BCC9BC3F3C8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ECB7B77A-668E-461F-8394-7AE093B66B6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28A5E31F-3494-439C-A68A-05898E3CAA1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47A78593-8492-4D61-BBDD-B6D1FF08E48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F73F435C-6392-4811-9C0F-3B1674D3E26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3CB67F27-F46B-4E94-98AA-FC3E1D16165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6A7E1C07-6323-4BA6-B18D-947B16787F4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66E6A534-78F5-4BCD-BAAC-42BBA9D90AB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040089A8-4CB3-4427-83C5-386D1A83B5B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891AAF08-9410-4EAC-8E03-93EDB71AA31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04FE1163-D76F-4A33-8570-2E40557D17E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179CAA30-DB0E-4E44-BAE9-B6932A58A4F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233803</xdr:rowOff>
    </xdr:to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FA7409FF-02B6-4443-B5EF-CBF28FFB580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67A8169C-CEA7-44B5-BCA7-C2237D91C7C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D5DE3D83-8695-4341-8BDB-B0C7ED87830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E4F588CA-7E10-4226-9225-0E196664C27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B89CB36D-5C32-4156-A4A4-55F289F6FA1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85727241-A2C1-45B9-9B17-811B5778C73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4698A242-A897-4A7A-8B80-DABED75D5F3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865AAE1E-D19F-4976-9DF9-1C6BCD029BA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3B81BD32-9071-4B5A-B108-90CC835FB6C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E93AF7A0-9130-4FA0-BD70-E6B44AC6828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1734B557-9F30-4D36-8A78-366D1622726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CB638559-E836-4DEE-B251-8EBE24CDBEF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F80D2526-6602-4111-BE7B-C8A756E2817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48758D7E-C59E-4EB9-86BF-291287E7795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06E690C9-0F13-473C-84B7-EE0E9FA90E4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29A47F35-99E0-4429-B90D-EA1336E737E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A3F0D0D9-BD8F-4911-834A-EEA65C30F6E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BD2AA3C5-90AE-459E-8059-41A82F1C2DB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8BF644C7-CD21-462A-88F5-FCA12A26573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BCE4540A-30B0-404F-A844-2D83BA6C266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56AEC197-9FC0-4FE8-A66D-177F872A0836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0D734EB1-9C10-48FF-A093-17087D2719D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95A8FD53-0ABF-45E4-95F3-AF86FB3E8A5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5599704B-207B-477A-8DED-6CD3781B413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23BB0F41-4AE1-437A-8108-645AA814FB0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DCD3CE8D-4C33-4C7B-AF3F-8CA63749C28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8AC5766A-B296-49F3-85BD-D64B103F63E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246638</xdr:rowOff>
    </xdr:to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DE40C401-57F8-4C8D-A1A9-EE9C5417B88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94B4C7A0-2F0D-454D-9C1D-EF31025A16E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D3687BE3-8ADF-4757-893E-6582FC32676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39ECB7AF-84CF-422C-A968-D23F8E64E51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7137A954-6523-48DD-B75E-A549A3EEF6F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234923</xdr:rowOff>
    </xdr:to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1CEFA543-ADE7-4A36-9680-58C15FC5D5B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685800</xdr:colOff>
      <xdr:row>33</xdr:row>
      <xdr:rowOff>234923</xdr:rowOff>
    </xdr:to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4253F90A-87C6-45DC-BEA6-9926BB5DAC0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580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9F8BCC0A-2947-47D1-823C-847AE9DE7FD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7F3534E3-1543-4293-82FA-46E60E31577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234872</xdr:rowOff>
    </xdr:to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6ACAC945-C5ED-4670-8280-7FBB0DAD7EA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8DEFBD78-C5ED-4F1E-805F-103BC02F979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F6937AF9-E6F6-4F04-A68E-A895E35FD82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241034</xdr:rowOff>
    </xdr:to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EB95C6C7-677E-4602-A702-E9CE02D040F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878A2477-5C37-4A67-A7CA-B7BC1D27741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D19164ED-EBEC-474E-91F0-8F093BB9DE0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246637</xdr:rowOff>
    </xdr:to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A0777A18-59D1-48EE-A765-B2BD3CC6420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95B6470D-CCA2-4BEA-8C0D-0A03912AF12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94C7F324-6763-406A-B0CB-666F91BD803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E4E23F66-E180-40C0-A52C-68EA04D4B72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6220E844-4320-4BC1-AEA2-419756C9757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DB6077A0-2F40-4817-891B-4E8BA3FBEF9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0EFD8456-253E-4C21-A9DC-50FEBA9650B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34D6CBF5-0885-46F7-8D8E-69491A79E7F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B08FC55A-41C8-4BDC-BC42-34A67DF0AEF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348BA745-6149-4B3A-A26C-75C36467B26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B34F121B-5F6D-424C-92E0-4599878ECC3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701C0AA7-7604-41A7-8771-72CCFE92E83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34FA94EE-E417-4420-A6D0-D60881D930B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A360D5DC-EB23-4EC8-82D4-FF35FE299D9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F294B264-D4CE-4D82-B8F0-4581E3201BC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3772A249-D317-487B-AB81-B62C8AFCAB0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AF3BF340-1B43-4E91-BA7C-33DA2B674B0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BDB5CA12-4203-4D47-BFDD-E5775F996A0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D6C5774D-F369-4B40-BD22-121B76EEC80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D47B83F0-4A13-412F-B50B-19ABDFC6293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2913C717-677C-4C40-94A8-3B0DF6C368C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583BA6FB-F478-4F37-85D9-EDEC3BCAC03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CD3DAB27-D535-497B-A447-D06FE3B9021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1502AEE0-E128-423F-8D47-80374C5DC62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246638</xdr:rowOff>
    </xdr:to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69C05D52-C1FE-4CC2-8C17-4DEFC4D5FC7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C8926B74-FF14-4CD9-A232-15BD685926B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F66DBD3D-D38A-4C89-A20E-8399DA1DBAD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98A27FB1-72DB-4AD2-88CF-AF3B34A093F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958F0B47-9ACE-4D71-8F1E-AA94F0610F2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73507698-62EE-475B-8162-4702AE8B90A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94CA34C0-B2B7-4C3E-8C55-F1180F5B458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2C32F5ED-C936-4028-9AE8-E604068E7EC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2A63445A-085F-4527-AD86-74FBDE3A81D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234872</xdr:rowOff>
    </xdr:to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FE706D88-2569-44EA-AD47-247D0E1EAF1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D66438BA-C608-4866-91E9-DCE51912D52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5F312D89-661C-44AF-88F0-8E9B5D06E3A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241034</xdr:rowOff>
    </xdr:to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EAE046EE-7699-459F-8DE7-D2F488C7D3F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F63F56D2-DD5F-4072-8850-243453D49CF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519D1EE3-4E12-4E7B-A9C7-5B221173AF2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23A61AA2-7342-4614-A0A6-504951CA09E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C6180B58-3A51-48C5-B8A8-D718CFBE381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BA593E89-FD49-4B46-8524-EAC8D08ACFD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1360</xdr:colOff>
      <xdr:row>33</xdr:row>
      <xdr:rowOff>0</xdr:rowOff>
    </xdr:from>
    <xdr:to>
      <xdr:col>7</xdr:col>
      <xdr:colOff>676274</xdr:colOff>
      <xdr:row>33</xdr:row>
      <xdr:rowOff>233803</xdr:rowOff>
    </xdr:to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BCD1F23E-B998-4170-B19E-71FC3E4EA9CA}"/>
            </a:ext>
          </a:extLst>
        </xdr:cNvPr>
        <xdr:cNvSpPr txBox="1">
          <a:spLocks noChangeArrowheads="1"/>
        </xdr:cNvSpPr>
      </xdr:nvSpPr>
      <xdr:spPr bwMode="auto">
        <a:xfrm>
          <a:off x="448954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1ABE273F-837B-4D37-BA53-DF486B41CBE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DD6C9C1D-BB35-4CF4-AF6E-98B6F84388E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CD9D2817-A84B-4363-8F3A-78E0CB24D90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3601924D-EC11-4B15-9B30-3D2477E17AB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78CA7FBC-3AEE-494A-BD7C-D8CCA7077C6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07FD3AA9-E93C-401A-ACBF-D5C4FC3CE95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E5845C2F-5E76-4239-BB74-E219C4B3006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ED5D04B1-FFCA-4738-B1DE-CE0E3EB6A58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2B9C00CB-323F-43BE-80D8-3BB9793B5FC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0986C1E4-F852-43AE-9A12-6F120771AA4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E3055523-155A-421C-B112-45082B1E16C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345FE3A7-5351-4B31-8406-FCD0EB8BC58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B369EE4F-235D-4DAE-8512-A8A158E53FA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44AB3452-4C92-4C54-A5AB-10D8B85685A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C41E570E-2239-48DE-A433-B40E79D7EA1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F2F6CF4A-3E9F-4592-AB1C-2E9FF7F5550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71D6EFE1-9C1D-44B8-8DC4-BB100208474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38B07226-A60F-4EA0-AAFE-19BAE68BC92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96108787-E2E0-46A3-8BE7-B8A9357A573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872CE247-4CD3-4463-8F43-39B7994FB02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B3498C57-49F1-4B2A-8547-7807B48EA0F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405E3B5A-E2E9-426B-9620-BA2ED4EFFB9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5E0F522D-1F6E-4AAD-87D9-ED0974982CD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AC654EBB-DB30-4155-BA4E-F860B10DA18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10C92B31-D8A2-4943-ABDE-96796270A24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4BC972F0-E963-4FEF-8E0D-D70D6089853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AD73A7A6-BB1A-4059-8DAD-C27A6FCD6F2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F7706809-10AD-46E1-B100-F7B8AC431E6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5CF50E29-B880-4F19-B4D1-65790D460BB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E3002F38-2975-40FE-8D5C-D7F6F4E892B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EF9623AF-44C9-4CA1-90D7-3B7ACE6E156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631E25CD-04E3-40F5-991E-50208E8729C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B10B7A3A-F293-47CA-B905-F800E1D543D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CE83FBCA-7EBA-4675-84CE-A2C95F0B196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50EE49A0-B4CD-42ED-BB78-98F9A5AB518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467840B2-9E5A-4ACA-808E-86C38B07F85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FB6DFF6C-DB6F-4930-A1AD-854F041452A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60D4F7E4-40F9-4FF5-BEE9-953D4B6A91F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A9E6D62B-7444-4AAC-BE2F-3554B7F0FBC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B2DA3066-CF88-490B-A6C7-E2987F6D1F0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1EF6904C-C420-45BA-9617-0158C7388A4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3043D3E6-90AA-4B74-818B-F927EE7A592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7A967B75-E2EB-45E5-8FA8-AFD86407AF7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8E22F707-907D-4621-8D03-45EB3A6EA07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E4C313DB-35AB-44E6-98C1-589A1B76AA4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8581B812-0EEE-4283-9E17-66C47A5D1D5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B7EA6846-39EF-4905-BE21-F3C62FF89DB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6A11409F-FA27-4B7A-9E54-DF5C16449DA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B9878765-A8AC-471C-AF71-5A6C835A8D0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B2D7D94D-BE8D-4661-B9FD-DD8E2085445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915037B2-A135-4B68-BEF0-1DDD0644B08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553C2BD4-660C-4C01-8513-1939D4FA65F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BF4CC6B8-8718-4A66-85DA-FC4C94E1922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09AE2B59-D913-456A-B5C6-55C87A44048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C056168D-1F20-4FC4-B395-C4952E38372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E742DD08-0897-4696-9887-10D3F01BE19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C24BB921-E2B3-428E-8A83-F5BF929D6AC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1C8AEDDA-0D58-48FB-9AEB-8B9060A31E7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AFB1828E-4D3F-430B-8878-F96383D96C7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69C5F816-6217-4C1A-BFAE-AFADB6D2749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6576E6F1-6063-4830-A05A-DB208C00C36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75ACA320-9480-4DB2-B734-9645F15C867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3272F0CA-FCB4-45F3-8493-32DB9BA0C8B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309042BF-F2B1-4A01-99E4-773503B01AF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E654290D-F119-4AA3-A91E-F72AC0308E5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CE4ED6D6-88D7-45FC-B54B-BC875964F3E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884A8F93-70D5-4351-9F14-DFFE7BCE960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B839030C-517C-4D2C-81C5-51E9041C5E5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F97ABEC0-EABB-4D05-8C29-A5C1B88D22D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CD57BF41-9FCB-4C56-B3D8-3298203158C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8933D5AB-0928-4BE2-9481-7F8270B63A6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246638</xdr:rowOff>
    </xdr:to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0B1F45E2-3976-45D3-A4F6-56A048371E5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B6FB62A3-24BA-4451-8410-075840BE2B1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E14E975D-89C6-4838-A57C-3050F051EA2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2FFC41C5-71FB-4D1C-96F8-56A61129265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9A55AC25-CCFB-4D84-B865-69328E208D9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4A112CC2-1AD4-48F0-814E-1DC785A29E0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C40A73BE-D526-42E1-887A-624834FA740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47B2E0F9-D6D8-4DE9-9D8F-8340F8ABB3E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13681B94-EF12-4157-80D0-24C8B91008A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234872</xdr:rowOff>
    </xdr:to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F91C8D1B-06C1-4452-8627-5A29D11F78D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1E731DFF-E07C-4E20-BCD6-D1AD1CC2DF9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BAB89F9B-CE6D-4CC0-8E91-EB1025E1727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241034</xdr:rowOff>
    </xdr:to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A67E58EB-2E14-44F0-930D-AFF9888F38D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DAE77159-88D1-4218-9BFC-9201AC7FCE0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59187579-B4AC-4FA5-A624-9AE7292F058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246637</xdr:rowOff>
    </xdr:to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C035FDA8-5C8C-4A90-B290-07E425DF539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D029F494-891A-4CD4-992C-CC57E7E51F9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2AEC6E1B-F331-4375-ABC1-D6AE282F1BC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233803</xdr:rowOff>
    </xdr:to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4AE1C4AF-B5B8-45B2-B9E0-486193399FA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67152</xdr:rowOff>
    </xdr:to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27AFD2F1-3D43-4976-A31B-02CE4F5D36B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80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67152</xdr:rowOff>
    </xdr:to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4D05BE2B-A16C-4605-B9EB-C8DC3CE1959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80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67152</xdr:rowOff>
    </xdr:to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B3A18CB0-59B3-4B0D-AE68-314DEED4235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80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67152</xdr:rowOff>
    </xdr:to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FDC4474F-0128-40A5-8293-4B0A7447D2F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80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67152</xdr:rowOff>
    </xdr:to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14773A6A-B8F0-49B2-94A6-5BB029D72D3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80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67152</xdr:rowOff>
    </xdr:to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B2C4BB57-8F34-4041-AF4B-1A4C9EB5F39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80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5BB6E49F-B462-43E2-B5B4-22DB31E5B07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6C94B6CB-09E0-4677-A1E8-314DC2CC2A8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A92E1C11-517D-462E-B9AF-1BF8F61006D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A5B5D396-031E-4AE7-A910-C2F1239E0EA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CF645F76-C29D-4C5E-AD97-2B76D5A7C97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67BED348-C664-411A-8E40-BC62032E505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BFFCCB7C-39EE-474B-8DEF-318B38F327F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C3CD2805-160D-452D-9457-81E48004220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1B7F7AB3-1DDE-4AA7-B00C-EDF90C8D963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72152B20-23AE-4FF9-B81C-51D85D07E85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5A07F4B2-7A1B-410C-86B7-8BB39DED8AB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C098337F-0A63-4228-8E15-EF8F1AB3202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6BE59D91-B39D-4DBB-B53C-B5AE8C2BE67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C477CCE8-2376-4749-96AA-E3136703D3D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5BA34EC4-495A-44E6-AFE6-E60B2A3ED69A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F6C8FAB0-C914-4EE5-AFDB-6A8C3452540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28DFCD28-12CA-49AC-9CFC-11B20568D91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FDF460DD-21D1-41F0-AE28-074D45EBF29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A051BC5F-1709-48DC-8021-DED3DBF4461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44DCFEAC-574D-4FA7-9398-08F6B637E36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5CE0FCA0-93AC-4665-90AA-2994420E0A8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242207</xdr:rowOff>
    </xdr:to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AC4C1253-B8D1-4354-9064-1C7874CD174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B49BC8A0-02F5-43F4-97D6-3EEA0CAD8428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1AA572F2-57A5-4CE0-B748-0687E8A83C4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239485</xdr:rowOff>
    </xdr:to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B3CCE0DD-D297-4B37-AB8C-9DF5BFE3C39D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40F16A66-43E9-41AC-9B82-6B34489E178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DA75E943-2BA2-4E05-91B9-EE8DEB5D924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888BD267-6278-4B8E-BA48-B650B2980C0C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4C13311D-DB51-42C2-84DB-09EEFF3AB93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3916F475-707E-4D7D-B930-D232C174696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246690</xdr:rowOff>
    </xdr:to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5DF7FFBE-A8A7-4DCA-A5EF-47444C7B142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E9FAB700-5BFD-49EE-AFAD-5379F28582B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3A46C110-8BA9-4C7A-B4C1-A32678C77FB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242208</xdr:rowOff>
    </xdr:to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30C4E625-F782-444B-BA2F-22FA600FB19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9F82F6AD-82E9-4FEB-A30C-C0DA24F57BE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30E0060F-8B58-43D0-BF82-9ECBAE12AE9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242206</xdr:rowOff>
    </xdr:to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2159682A-0B22-4C17-A1DE-113868AB6F7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469447</xdr:colOff>
      <xdr:row>33</xdr:row>
      <xdr:rowOff>0</xdr:rowOff>
    </xdr:from>
    <xdr:to>
      <xdr:col>5</xdr:col>
      <xdr:colOff>349704</xdr:colOff>
      <xdr:row>33</xdr:row>
      <xdr:rowOff>242207</xdr:rowOff>
    </xdr:to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CD790112-F0EB-4ADF-83D0-ED4AB5E23BF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141650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1707696</xdr:colOff>
      <xdr:row>49</xdr:row>
      <xdr:rowOff>0</xdr:rowOff>
    </xdr:from>
    <xdr:to>
      <xdr:col>4</xdr:col>
      <xdr:colOff>506186</xdr:colOff>
      <xdr:row>49</xdr:row>
      <xdr:rowOff>0</xdr:rowOff>
    </xdr:to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7BB74B76-FA64-4C69-AF71-AF2F9C3A06B4}"/>
            </a:ext>
          </a:extLst>
        </xdr:cNvPr>
        <xdr:cNvSpPr txBox="1">
          <a:spLocks noChangeArrowheads="1"/>
        </xdr:cNvSpPr>
      </xdr:nvSpPr>
      <xdr:spPr bwMode="auto">
        <a:xfrm>
          <a:off x="2149656" y="32986980"/>
          <a:ext cx="147311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1245053</xdr:colOff>
      <xdr:row>49</xdr:row>
      <xdr:rowOff>0</xdr:rowOff>
    </xdr:from>
    <xdr:to>
      <xdr:col>4</xdr:col>
      <xdr:colOff>43543</xdr:colOff>
      <xdr:row>49</xdr:row>
      <xdr:rowOff>0</xdr:rowOff>
    </xdr:to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EE6984C6-BCCF-42E9-819A-D6C1789901CA}"/>
            </a:ext>
          </a:extLst>
        </xdr:cNvPr>
        <xdr:cNvSpPr txBox="1">
          <a:spLocks noChangeArrowheads="1"/>
        </xdr:cNvSpPr>
      </xdr:nvSpPr>
      <xdr:spPr bwMode="auto">
        <a:xfrm>
          <a:off x="1687013" y="32986980"/>
          <a:ext cx="147311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3D2D4B6C-3735-4AA7-877B-9AC3CFF8CAE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D961DFDA-A294-4FF3-9C66-C075375847D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0F22B858-569D-49C9-B1AA-780DC03CCBE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2CA4E18E-96B6-4A32-9F2A-9C34C1D9826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7B8016D0-A649-49A2-A842-B8D58FC2A95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06F580F9-6272-40D7-9BFB-F33D26C52DC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602DA80F-C10A-435F-AA3D-D932CF7043E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E45D1869-510E-4538-A20F-DE16B612C45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E717FA64-E2DD-4FD9-9546-FECC4C7C82A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81D5C0C5-F799-452E-B6C3-C2CEC0DC196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8740AEFD-6F2B-479E-A204-F2F5CE927D8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DEB0E2A8-E148-4C29-8BD7-601CCF5140F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D86FEFA2-0E8A-4620-841F-3F3BAB26686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4664" name="Text Box 2">
          <a:extLst>
            <a:ext uri="{FF2B5EF4-FFF2-40B4-BE49-F238E27FC236}">
              <a16:creationId xmlns:a16="http://schemas.microsoft.com/office/drawing/2014/main" id="{3399586A-6C5F-4EFA-A862-D447F26AD37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id="{D05D207F-70C3-4038-AFE9-45CACE03FBB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4666" name="Text Box 2">
          <a:extLst>
            <a:ext uri="{FF2B5EF4-FFF2-40B4-BE49-F238E27FC236}">
              <a16:creationId xmlns:a16="http://schemas.microsoft.com/office/drawing/2014/main" id="{2132EE6B-E294-4DF5-858A-44C9B7A6C15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65934954-57E5-4941-A84E-434E89F1478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4668" name="Text Box 2">
          <a:extLst>
            <a:ext uri="{FF2B5EF4-FFF2-40B4-BE49-F238E27FC236}">
              <a16:creationId xmlns:a16="http://schemas.microsoft.com/office/drawing/2014/main" id="{2878933A-4ECB-42B5-9B6E-172542F13CA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id="{BFF0E69D-B288-46B1-B201-49649F4E1A1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id="{29A54FE4-4DAD-4AC3-9930-096DF1DE326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F1AAE96F-BDA0-4960-8489-B6E067FD5B3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4672" name="Text Box 2">
          <a:extLst>
            <a:ext uri="{FF2B5EF4-FFF2-40B4-BE49-F238E27FC236}">
              <a16:creationId xmlns:a16="http://schemas.microsoft.com/office/drawing/2014/main" id="{A9987D27-A4DC-417C-8123-17A607821F5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4673" name="Text Box 2">
          <a:extLst>
            <a:ext uri="{FF2B5EF4-FFF2-40B4-BE49-F238E27FC236}">
              <a16:creationId xmlns:a16="http://schemas.microsoft.com/office/drawing/2014/main" id="{7C846F47-A37F-42A5-8CA1-2A485AF210D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4674" name="Text Box 2">
          <a:extLst>
            <a:ext uri="{FF2B5EF4-FFF2-40B4-BE49-F238E27FC236}">
              <a16:creationId xmlns:a16="http://schemas.microsoft.com/office/drawing/2014/main" id="{ADE77BEA-D56D-482D-AB63-0BDCB4F9C84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EAFF8F24-1735-4990-AD89-E025CE6E6F8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4676" name="Text Box 2">
          <a:extLst>
            <a:ext uri="{FF2B5EF4-FFF2-40B4-BE49-F238E27FC236}">
              <a16:creationId xmlns:a16="http://schemas.microsoft.com/office/drawing/2014/main" id="{2D7F488F-09D2-4D01-9047-02886EC6625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239485</xdr:rowOff>
    </xdr:to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id="{1A834CAE-ABE5-4F18-801F-D6C691641D4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4678" name="Text Box 2">
          <a:extLst>
            <a:ext uri="{FF2B5EF4-FFF2-40B4-BE49-F238E27FC236}">
              <a16:creationId xmlns:a16="http://schemas.microsoft.com/office/drawing/2014/main" id="{EAE12849-F960-4543-B706-B3BE74F216D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C4946D3C-DCF4-4572-B3E1-093D182F63C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4680" name="Text Box 2">
          <a:extLst>
            <a:ext uri="{FF2B5EF4-FFF2-40B4-BE49-F238E27FC236}">
              <a16:creationId xmlns:a16="http://schemas.microsoft.com/office/drawing/2014/main" id="{99C8FAF6-99F0-4DFD-AAD5-A1A587A5E59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id="{7E735D14-C25C-4C6D-9EA1-31E87153057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4682" name="Text Box 2">
          <a:extLst>
            <a:ext uri="{FF2B5EF4-FFF2-40B4-BE49-F238E27FC236}">
              <a16:creationId xmlns:a16="http://schemas.microsoft.com/office/drawing/2014/main" id="{A6E5BB04-F994-405C-A378-6CB4DAF17C9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246690</xdr:rowOff>
    </xdr:to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0D1A895C-6B41-496D-A6D2-BCD0791E719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id="{2FD993C3-D5A5-4D5F-9665-372D08C2C9C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id="{9A596074-4FFA-4FA8-B86E-743C37F0ABC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242208</xdr:rowOff>
    </xdr:to>
    <xdr:sp macro="" textlink="">
      <xdr:nvSpPr>
        <xdr:cNvPr id="4686" name="Text Box 2">
          <a:extLst>
            <a:ext uri="{FF2B5EF4-FFF2-40B4-BE49-F238E27FC236}">
              <a16:creationId xmlns:a16="http://schemas.microsoft.com/office/drawing/2014/main" id="{78B2BD58-DBB1-4E20-A468-74FFE286C63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E0D7A55E-0EF7-4ED4-9354-4C956DA17BC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4688" name="Text Box 2">
          <a:extLst>
            <a:ext uri="{FF2B5EF4-FFF2-40B4-BE49-F238E27FC236}">
              <a16:creationId xmlns:a16="http://schemas.microsoft.com/office/drawing/2014/main" id="{A248522C-5057-4C02-9049-43ADDCB2458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242206</xdr:rowOff>
    </xdr:to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id="{CE4BD86B-7EDF-4663-A752-D93BF68F742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id="{E26CDFB0-F33D-4B7C-8FCD-0CED6DE79C6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E024AD1E-B020-4CB8-AF96-78F6513C6EA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242207</xdr:rowOff>
    </xdr:to>
    <xdr:sp macro="" textlink="">
      <xdr:nvSpPr>
        <xdr:cNvPr id="4692" name="Text Box 2">
          <a:extLst>
            <a:ext uri="{FF2B5EF4-FFF2-40B4-BE49-F238E27FC236}">
              <a16:creationId xmlns:a16="http://schemas.microsoft.com/office/drawing/2014/main" id="{D670DAAB-5438-4BF6-A516-555B944CE4C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id="{E7E81F32-D829-47A2-9710-805E4514407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694" name="Text Box 2">
          <a:extLst>
            <a:ext uri="{FF2B5EF4-FFF2-40B4-BE49-F238E27FC236}">
              <a16:creationId xmlns:a16="http://schemas.microsoft.com/office/drawing/2014/main" id="{8A784641-0AF9-4247-B0DD-AB8F6E509B1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EB7B1A45-28B0-4EFC-8D84-FB44FDEFDF3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696" name="Text Box 2">
          <a:extLst>
            <a:ext uri="{FF2B5EF4-FFF2-40B4-BE49-F238E27FC236}">
              <a16:creationId xmlns:a16="http://schemas.microsoft.com/office/drawing/2014/main" id="{263FF395-17E0-4B88-BA3F-1D4E386E6D3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id="{D03154E1-F488-4FD1-B3B4-A8CC017171D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id="{E84E906A-4FB5-458D-9DB5-AB92A4BEB4A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6AA651C2-FD9F-42BC-BF79-0B36034545A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00" name="Text Box 2">
          <a:extLst>
            <a:ext uri="{FF2B5EF4-FFF2-40B4-BE49-F238E27FC236}">
              <a16:creationId xmlns:a16="http://schemas.microsoft.com/office/drawing/2014/main" id="{B5F8917B-8672-4B25-95B1-3918FC0B15F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id="{DE22C6ED-6D4E-46DE-BD70-ADE0CFE80AC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02" name="Text Box 2">
          <a:extLst>
            <a:ext uri="{FF2B5EF4-FFF2-40B4-BE49-F238E27FC236}">
              <a16:creationId xmlns:a16="http://schemas.microsoft.com/office/drawing/2014/main" id="{8B0AD436-3CF8-4837-9568-E41627F1C18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9AF50AB8-46C8-42E4-B5C2-AE7D1A3FFFA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id="{9EBB7A6C-58ED-45D8-898B-C1D86BDD890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05" name="Text Box 2">
          <a:extLst>
            <a:ext uri="{FF2B5EF4-FFF2-40B4-BE49-F238E27FC236}">
              <a16:creationId xmlns:a16="http://schemas.microsoft.com/office/drawing/2014/main" id="{CB0ACBAD-0D32-42A0-91EF-5CDB857D630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06" name="Text Box 2">
          <a:extLst>
            <a:ext uri="{FF2B5EF4-FFF2-40B4-BE49-F238E27FC236}">
              <a16:creationId xmlns:a16="http://schemas.microsoft.com/office/drawing/2014/main" id="{C5BA3489-8E1B-4A93-BB0D-11EE232B2F3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7C9D7DB9-8856-49D4-A990-3534D07C0E6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08" name="Text Box 2">
          <a:extLst>
            <a:ext uri="{FF2B5EF4-FFF2-40B4-BE49-F238E27FC236}">
              <a16:creationId xmlns:a16="http://schemas.microsoft.com/office/drawing/2014/main" id="{69DA881D-A18B-4AC8-9142-C41C3C90263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id="{877B3EC2-E860-4293-95BB-EC65F878176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10" name="Text Box 2">
          <a:extLst>
            <a:ext uri="{FF2B5EF4-FFF2-40B4-BE49-F238E27FC236}">
              <a16:creationId xmlns:a16="http://schemas.microsoft.com/office/drawing/2014/main" id="{249CF8B6-C7FB-46D8-B6CD-83B8F8B6348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752A9BA8-86D0-4BBF-A3EA-ADA3B302460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12" name="Text Box 2">
          <a:extLst>
            <a:ext uri="{FF2B5EF4-FFF2-40B4-BE49-F238E27FC236}">
              <a16:creationId xmlns:a16="http://schemas.microsoft.com/office/drawing/2014/main" id="{0DD95A02-45C9-41C7-84DB-9699598E064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id="{B5E91CC4-7EA6-49A9-9F25-CEAAD028862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id="{AA8D2386-2A89-45F0-A5EB-C8BFD90082F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EB09085D-83BF-4A05-9FCD-513944BF454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16" name="Text Box 2">
          <a:extLst>
            <a:ext uri="{FF2B5EF4-FFF2-40B4-BE49-F238E27FC236}">
              <a16:creationId xmlns:a16="http://schemas.microsoft.com/office/drawing/2014/main" id="{A8F1D65E-B2C0-4D3B-8320-88B5B29B35E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id="{0CF6316E-5512-4712-9FA4-59B28FDB8BF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id="{A1663D2D-46FC-4152-906B-8FFB2F8A99A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BEB6D061-5D1B-4B60-BBA6-6483E0F6E03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4720" name="Text Box 2">
          <a:extLst>
            <a:ext uri="{FF2B5EF4-FFF2-40B4-BE49-F238E27FC236}">
              <a16:creationId xmlns:a16="http://schemas.microsoft.com/office/drawing/2014/main" id="{AEABECFB-DAA4-47F1-9896-DA76779B16C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id="{A1BB51B5-A3C1-4D20-8E36-F6451C71234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4722" name="Text Box 2">
          <a:extLst>
            <a:ext uri="{FF2B5EF4-FFF2-40B4-BE49-F238E27FC236}">
              <a16:creationId xmlns:a16="http://schemas.microsoft.com/office/drawing/2014/main" id="{5970681F-F883-4D33-B043-76B40693211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1A3F36D7-03C7-486D-83C8-BB55F9B3442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4724" name="Text Box 2">
          <a:extLst>
            <a:ext uri="{FF2B5EF4-FFF2-40B4-BE49-F238E27FC236}">
              <a16:creationId xmlns:a16="http://schemas.microsoft.com/office/drawing/2014/main" id="{93F92551-D00D-4545-BBE0-A730F43140B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CDA6B903-88E9-4AD4-8322-50991FE8119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id="{567255AF-FE0B-490E-B140-D95F4EBCC07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E6572AF2-F477-4811-9666-49CE89BC54F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id="{0F17DFA9-BE3E-4FE6-99E2-D76520D761A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4729" name="Text Box 2">
          <a:extLst>
            <a:ext uri="{FF2B5EF4-FFF2-40B4-BE49-F238E27FC236}">
              <a16:creationId xmlns:a16="http://schemas.microsoft.com/office/drawing/2014/main" id="{7B394E41-216A-4A56-B367-14ECA285D8A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id="{DF662274-C949-4D15-ABA7-60181E2364A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A520606D-0B31-4FC9-9330-956D690BA7F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4732" name="Text Box 2">
          <a:extLst>
            <a:ext uri="{FF2B5EF4-FFF2-40B4-BE49-F238E27FC236}">
              <a16:creationId xmlns:a16="http://schemas.microsoft.com/office/drawing/2014/main" id="{3BA47A72-8988-498F-BC8B-2D812121EBB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4733" name="Text Box 2">
          <a:extLst>
            <a:ext uri="{FF2B5EF4-FFF2-40B4-BE49-F238E27FC236}">
              <a16:creationId xmlns:a16="http://schemas.microsoft.com/office/drawing/2014/main" id="{C9B9D2E5-1B78-40BD-AF31-BC7FCBF9862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id="{AF2A9149-5776-496E-9254-7B0BE31E5C2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7B5A5B04-8A5C-470B-A33F-98AD8017706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36" name="Text Box 2">
          <a:extLst>
            <a:ext uri="{FF2B5EF4-FFF2-40B4-BE49-F238E27FC236}">
              <a16:creationId xmlns:a16="http://schemas.microsoft.com/office/drawing/2014/main" id="{6F6211BD-7457-49D7-A21D-59DCBE7DD33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37" name="Text Box 2">
          <a:extLst>
            <a:ext uri="{FF2B5EF4-FFF2-40B4-BE49-F238E27FC236}">
              <a16:creationId xmlns:a16="http://schemas.microsoft.com/office/drawing/2014/main" id="{AEB151D9-EEA0-47F7-B1AE-4E324CC3407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38" name="Text Box 2">
          <a:extLst>
            <a:ext uri="{FF2B5EF4-FFF2-40B4-BE49-F238E27FC236}">
              <a16:creationId xmlns:a16="http://schemas.microsoft.com/office/drawing/2014/main" id="{17B327DF-4AEC-464A-9DB5-7C59D5E4EBF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11B29D49-8F65-42F7-91F4-2687632FE63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40" name="Text Box 2">
          <a:extLst>
            <a:ext uri="{FF2B5EF4-FFF2-40B4-BE49-F238E27FC236}">
              <a16:creationId xmlns:a16="http://schemas.microsoft.com/office/drawing/2014/main" id="{374CCF44-9262-46CF-88A3-DEE9FC5A874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379E1A8B-900F-45C3-B09A-5413861BDCD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id="{B1C354A3-3B66-48DB-872E-FC29EF5D66E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239485</xdr:rowOff>
    </xdr:to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3D19884E-FCD0-43DC-8147-D1C10C70815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4744" name="Text Box 2">
          <a:extLst>
            <a:ext uri="{FF2B5EF4-FFF2-40B4-BE49-F238E27FC236}">
              <a16:creationId xmlns:a16="http://schemas.microsoft.com/office/drawing/2014/main" id="{2278F81C-B8EF-4166-8ADE-7E5AF0DBA38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4745" name="Text Box 2">
          <a:extLst>
            <a:ext uri="{FF2B5EF4-FFF2-40B4-BE49-F238E27FC236}">
              <a16:creationId xmlns:a16="http://schemas.microsoft.com/office/drawing/2014/main" id="{7C741B52-2984-4AEB-97FB-8D9B8ED2799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id="{8B6B2598-2BB7-45DB-8843-3BCCA83C74E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E195A89F-27E7-497A-9B39-FF22A5A5B92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4748" name="Text Box 2">
          <a:extLst>
            <a:ext uri="{FF2B5EF4-FFF2-40B4-BE49-F238E27FC236}">
              <a16:creationId xmlns:a16="http://schemas.microsoft.com/office/drawing/2014/main" id="{E51713C1-E18A-4887-AB0E-5657B86908A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246690</xdr:rowOff>
    </xdr:to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id="{7D4C7E6E-3450-4440-8D78-3F5ED3B5470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id="{3EF95D0E-AB94-486D-AFFE-B2054B88DC7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43BBEAE7-9F13-4036-9A6A-06EC6E1D7CA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242208</xdr:rowOff>
    </xdr:to>
    <xdr:sp macro="" textlink="">
      <xdr:nvSpPr>
        <xdr:cNvPr id="4752" name="Text Box 2">
          <a:extLst>
            <a:ext uri="{FF2B5EF4-FFF2-40B4-BE49-F238E27FC236}">
              <a16:creationId xmlns:a16="http://schemas.microsoft.com/office/drawing/2014/main" id="{00CA72EF-7E38-44F5-A060-5302944E40FC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id="{D22B66A3-FF17-4BE7-8AA3-A3E842925EE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4754" name="Text Box 2">
          <a:extLst>
            <a:ext uri="{FF2B5EF4-FFF2-40B4-BE49-F238E27FC236}">
              <a16:creationId xmlns:a16="http://schemas.microsoft.com/office/drawing/2014/main" id="{3C91243F-4A37-48F4-800E-FC82EABB2C5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242206</xdr:rowOff>
    </xdr:to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4BE1B8EE-3CE4-4B40-8132-FCDACB01BC0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56" name="Text Box 2">
          <a:extLst>
            <a:ext uri="{FF2B5EF4-FFF2-40B4-BE49-F238E27FC236}">
              <a16:creationId xmlns:a16="http://schemas.microsoft.com/office/drawing/2014/main" id="{CE79F6A8-2FEB-4FB7-98CA-F14D32EE498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57" name="Text Box 2">
          <a:extLst>
            <a:ext uri="{FF2B5EF4-FFF2-40B4-BE49-F238E27FC236}">
              <a16:creationId xmlns:a16="http://schemas.microsoft.com/office/drawing/2014/main" id="{70FE3707-BC5B-482D-B2F1-7BDD0752D60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219233</xdr:colOff>
      <xdr:row>33</xdr:row>
      <xdr:rowOff>242207</xdr:rowOff>
    </xdr:to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id="{948647AB-C00F-4BA1-9E1E-84927D5504E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45013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2499421A-31F1-4B13-A636-73E6E65919A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4760" name="Text Box 2">
          <a:extLst>
            <a:ext uri="{FF2B5EF4-FFF2-40B4-BE49-F238E27FC236}">
              <a16:creationId xmlns:a16="http://schemas.microsoft.com/office/drawing/2014/main" id="{750705BA-AE9F-4099-98BB-2FA010067EA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4761" name="Text Box 2">
          <a:extLst>
            <a:ext uri="{FF2B5EF4-FFF2-40B4-BE49-F238E27FC236}">
              <a16:creationId xmlns:a16="http://schemas.microsoft.com/office/drawing/2014/main" id="{575DD4BA-4AE3-4D54-88B1-40C7996A375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4762" name="Text Box 2">
          <a:extLst>
            <a:ext uri="{FF2B5EF4-FFF2-40B4-BE49-F238E27FC236}">
              <a16:creationId xmlns:a16="http://schemas.microsoft.com/office/drawing/2014/main" id="{884B1608-46AD-4E59-8239-CE74AB28578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17196306-1747-49B3-8831-1574C009DDA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4764" name="Text Box 2">
          <a:extLst>
            <a:ext uri="{FF2B5EF4-FFF2-40B4-BE49-F238E27FC236}">
              <a16:creationId xmlns:a16="http://schemas.microsoft.com/office/drawing/2014/main" id="{0E18D6A7-FA7D-4445-9E14-93EA1A4C842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3DC11690-5DF4-4DC2-A338-E67D6E9F458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4766" name="Text Box 2">
          <a:extLst>
            <a:ext uri="{FF2B5EF4-FFF2-40B4-BE49-F238E27FC236}">
              <a16:creationId xmlns:a16="http://schemas.microsoft.com/office/drawing/2014/main" id="{6592DCDD-6971-4679-8CF8-8F3C7207B74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D3BF257F-D570-427D-A4F3-5A6DCDABF58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id="{A642B75E-5F31-457C-A522-5BF79D960BB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4769" name="Text Box 2">
          <a:extLst>
            <a:ext uri="{FF2B5EF4-FFF2-40B4-BE49-F238E27FC236}">
              <a16:creationId xmlns:a16="http://schemas.microsoft.com/office/drawing/2014/main" id="{3216589B-6AC3-4399-931A-B4CAF78FE07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id="{B4184CFF-0F87-4885-81AA-F44BF689A95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3B4EB7F0-2E02-40ED-9FC9-B2F09914906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4772" name="Text Box 2">
          <a:extLst>
            <a:ext uri="{FF2B5EF4-FFF2-40B4-BE49-F238E27FC236}">
              <a16:creationId xmlns:a16="http://schemas.microsoft.com/office/drawing/2014/main" id="{F12095B9-D3CF-42E9-84A6-6D4E5C57F6C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4773" name="Text Box 2">
          <a:extLst>
            <a:ext uri="{FF2B5EF4-FFF2-40B4-BE49-F238E27FC236}">
              <a16:creationId xmlns:a16="http://schemas.microsoft.com/office/drawing/2014/main" id="{6099F38C-EDFC-4D30-BF59-6DCA719B81E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id="{6AA0D489-A064-4C15-9A9F-0B5DFEA24E3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id="{9F8D625F-9E45-43D2-BA51-EB10A04ADA6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49</xdr:row>
      <xdr:rowOff>204107</xdr:rowOff>
    </xdr:to>
    <xdr:sp macro="" textlink="">
      <xdr:nvSpPr>
        <xdr:cNvPr id="4776" name="Text Box 2">
          <a:extLst>
            <a:ext uri="{FF2B5EF4-FFF2-40B4-BE49-F238E27FC236}">
              <a16:creationId xmlns:a16="http://schemas.microsoft.com/office/drawing/2014/main" id="{5D80A325-3459-44DF-8A6F-8CEE47D0C2B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id="{10E90315-7F0F-4767-9116-EA7C3191476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id="{6845BB12-58FA-4D81-843D-D31F80BCB05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15712</xdr:rowOff>
    </xdr:to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9D6CF211-06D4-4928-A9CC-30FCDC80862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29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4780" name="Text Box 2">
          <a:extLst>
            <a:ext uri="{FF2B5EF4-FFF2-40B4-BE49-F238E27FC236}">
              <a16:creationId xmlns:a16="http://schemas.microsoft.com/office/drawing/2014/main" id="{29C393D8-C294-403F-A141-2E332EE4992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4781" name="Text Box 2">
          <a:extLst>
            <a:ext uri="{FF2B5EF4-FFF2-40B4-BE49-F238E27FC236}">
              <a16:creationId xmlns:a16="http://schemas.microsoft.com/office/drawing/2014/main" id="{1E8944F3-FE85-4A52-B392-9149C8252F1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24495</xdr:rowOff>
    </xdr:to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id="{D03131E9-6049-4E32-BB9C-107659D5853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783" name="Text Box 2">
          <a:extLst>
            <a:ext uri="{FF2B5EF4-FFF2-40B4-BE49-F238E27FC236}">
              <a16:creationId xmlns:a16="http://schemas.microsoft.com/office/drawing/2014/main" id="{0830F922-A802-4CDC-A91F-AFADD3BA296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784" name="Text Box 2">
          <a:extLst>
            <a:ext uri="{FF2B5EF4-FFF2-40B4-BE49-F238E27FC236}">
              <a16:creationId xmlns:a16="http://schemas.microsoft.com/office/drawing/2014/main" id="{1E130058-8A14-41A7-8EDB-5BCE85CD3FA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785" name="Text Box 2">
          <a:extLst>
            <a:ext uri="{FF2B5EF4-FFF2-40B4-BE49-F238E27FC236}">
              <a16:creationId xmlns:a16="http://schemas.microsoft.com/office/drawing/2014/main" id="{04433841-B8BF-4C34-91B1-D5A9BD316F0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786" name="Text Box 2">
          <a:extLst>
            <a:ext uri="{FF2B5EF4-FFF2-40B4-BE49-F238E27FC236}">
              <a16:creationId xmlns:a16="http://schemas.microsoft.com/office/drawing/2014/main" id="{162D0E2F-097C-4AC2-A685-37AA31F22E4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787" name="Text Box 2">
          <a:extLst>
            <a:ext uri="{FF2B5EF4-FFF2-40B4-BE49-F238E27FC236}">
              <a16:creationId xmlns:a16="http://schemas.microsoft.com/office/drawing/2014/main" id="{EB6973D3-820C-4496-A90E-A2384E9748A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id="{60E25BBD-BFF0-420B-893A-CD85403D843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789" name="Text Box 2">
          <a:extLst>
            <a:ext uri="{FF2B5EF4-FFF2-40B4-BE49-F238E27FC236}">
              <a16:creationId xmlns:a16="http://schemas.microsoft.com/office/drawing/2014/main" id="{00970181-2C89-49DC-9C52-C4C14CAA169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790" name="Text Box 2">
          <a:extLst>
            <a:ext uri="{FF2B5EF4-FFF2-40B4-BE49-F238E27FC236}">
              <a16:creationId xmlns:a16="http://schemas.microsoft.com/office/drawing/2014/main" id="{B316BB52-B86A-4BB9-B5D4-3A13B1F5611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id="{63CA061A-447F-4066-9F62-61E88BE06C2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792" name="Text Box 2">
          <a:extLst>
            <a:ext uri="{FF2B5EF4-FFF2-40B4-BE49-F238E27FC236}">
              <a16:creationId xmlns:a16="http://schemas.microsoft.com/office/drawing/2014/main" id="{EE405A98-BDB4-4369-AA8C-6E6B8521488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793" name="Text Box 2">
          <a:extLst>
            <a:ext uri="{FF2B5EF4-FFF2-40B4-BE49-F238E27FC236}">
              <a16:creationId xmlns:a16="http://schemas.microsoft.com/office/drawing/2014/main" id="{AD5270B2-E5D2-4F80-9CC3-FE1F4926006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id="{6A740CA6-2A41-47F5-8FB2-E5F1DFE76A2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795" name="Text Box 2">
          <a:extLst>
            <a:ext uri="{FF2B5EF4-FFF2-40B4-BE49-F238E27FC236}">
              <a16:creationId xmlns:a16="http://schemas.microsoft.com/office/drawing/2014/main" id="{866DA572-BA30-424B-AE01-0DFBC5DBCDF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796" name="Text Box 2">
          <a:extLst>
            <a:ext uri="{FF2B5EF4-FFF2-40B4-BE49-F238E27FC236}">
              <a16:creationId xmlns:a16="http://schemas.microsoft.com/office/drawing/2014/main" id="{7F4134CA-A2EC-4AF3-AECF-042ED817B2E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797" name="Text Box 2">
          <a:extLst>
            <a:ext uri="{FF2B5EF4-FFF2-40B4-BE49-F238E27FC236}">
              <a16:creationId xmlns:a16="http://schemas.microsoft.com/office/drawing/2014/main" id="{4FC6BA8E-61DA-45B5-9A0D-863D59AA99A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id="{8FDB5327-24DA-4C80-AF37-F0154606B6B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799" name="Text Box 2">
          <a:extLst>
            <a:ext uri="{FF2B5EF4-FFF2-40B4-BE49-F238E27FC236}">
              <a16:creationId xmlns:a16="http://schemas.microsoft.com/office/drawing/2014/main" id="{1D29523E-7AB9-42C1-BB63-91E8E3730A0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00" name="Text Box 2">
          <a:extLst>
            <a:ext uri="{FF2B5EF4-FFF2-40B4-BE49-F238E27FC236}">
              <a16:creationId xmlns:a16="http://schemas.microsoft.com/office/drawing/2014/main" id="{375019AE-6B2D-48E6-AD39-24A23BD8968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801" name="Text Box 2">
          <a:extLst>
            <a:ext uri="{FF2B5EF4-FFF2-40B4-BE49-F238E27FC236}">
              <a16:creationId xmlns:a16="http://schemas.microsoft.com/office/drawing/2014/main" id="{A79D5ED7-E744-4133-B15B-15009FA83C4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id="{690FCE24-FD2B-4790-8F26-9F7BCABBE7C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70E95D39-DD44-4327-A71F-EFD85C34D67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804" name="Text Box 2">
          <a:extLst>
            <a:ext uri="{FF2B5EF4-FFF2-40B4-BE49-F238E27FC236}">
              <a16:creationId xmlns:a16="http://schemas.microsoft.com/office/drawing/2014/main" id="{2A216AA3-8034-45E2-B398-D367FCF325C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805" name="Text Box 2">
          <a:extLst>
            <a:ext uri="{FF2B5EF4-FFF2-40B4-BE49-F238E27FC236}">
              <a16:creationId xmlns:a16="http://schemas.microsoft.com/office/drawing/2014/main" id="{2297822F-EC0D-4F56-A0DA-787E76BE02D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806" name="Text Box 2">
          <a:extLst>
            <a:ext uri="{FF2B5EF4-FFF2-40B4-BE49-F238E27FC236}">
              <a16:creationId xmlns:a16="http://schemas.microsoft.com/office/drawing/2014/main" id="{C55D9F82-BD4E-4F81-B227-CE31D10FA13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A4F5DFBB-4AC6-4F05-A3F9-DC1999D63AD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08" name="Text Box 2">
          <a:extLst>
            <a:ext uri="{FF2B5EF4-FFF2-40B4-BE49-F238E27FC236}">
              <a16:creationId xmlns:a16="http://schemas.microsoft.com/office/drawing/2014/main" id="{3A5270A3-5D91-4EF1-BECE-FA12154CF73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09" name="Text Box 2">
          <a:extLst>
            <a:ext uri="{FF2B5EF4-FFF2-40B4-BE49-F238E27FC236}">
              <a16:creationId xmlns:a16="http://schemas.microsoft.com/office/drawing/2014/main" id="{171BC27A-D1D1-47EA-8EB6-C3EB2AF8063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10" name="Text Box 2">
          <a:extLst>
            <a:ext uri="{FF2B5EF4-FFF2-40B4-BE49-F238E27FC236}">
              <a16:creationId xmlns:a16="http://schemas.microsoft.com/office/drawing/2014/main" id="{28732372-18A8-46A8-95F4-08AD2C31291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11" name="Text Box 2">
          <a:extLst>
            <a:ext uri="{FF2B5EF4-FFF2-40B4-BE49-F238E27FC236}">
              <a16:creationId xmlns:a16="http://schemas.microsoft.com/office/drawing/2014/main" id="{78415666-51FF-4409-895A-343020D9346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12" name="Text Box 2">
          <a:extLst>
            <a:ext uri="{FF2B5EF4-FFF2-40B4-BE49-F238E27FC236}">
              <a16:creationId xmlns:a16="http://schemas.microsoft.com/office/drawing/2014/main" id="{64E6162E-4A4D-44F8-B8D4-AC675A61A75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13" name="Text Box 2">
          <a:extLst>
            <a:ext uri="{FF2B5EF4-FFF2-40B4-BE49-F238E27FC236}">
              <a16:creationId xmlns:a16="http://schemas.microsoft.com/office/drawing/2014/main" id="{70FD6660-B7E4-47F4-9707-E42AFC9BFF3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14" name="Text Box 2">
          <a:extLst>
            <a:ext uri="{FF2B5EF4-FFF2-40B4-BE49-F238E27FC236}">
              <a16:creationId xmlns:a16="http://schemas.microsoft.com/office/drawing/2014/main" id="{C5102D62-EF40-42C9-B405-3F76EEAA011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4FDDC248-8543-43AD-B049-BCD12EC4580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4B2044FA-5B96-42D2-8BA8-296EA169C71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17" name="Text Box 2">
          <a:extLst>
            <a:ext uri="{FF2B5EF4-FFF2-40B4-BE49-F238E27FC236}">
              <a16:creationId xmlns:a16="http://schemas.microsoft.com/office/drawing/2014/main" id="{6B99991D-3CFF-4C06-A8DE-471699867EB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18" name="Text Box 2">
          <a:extLst>
            <a:ext uri="{FF2B5EF4-FFF2-40B4-BE49-F238E27FC236}">
              <a16:creationId xmlns:a16="http://schemas.microsoft.com/office/drawing/2014/main" id="{4109FCB8-287F-4F5B-AEA5-5FE9C1818A3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F908AF3B-5CDD-4121-AF07-AEE39C81992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820" name="Text Box 2">
          <a:extLst>
            <a:ext uri="{FF2B5EF4-FFF2-40B4-BE49-F238E27FC236}">
              <a16:creationId xmlns:a16="http://schemas.microsoft.com/office/drawing/2014/main" id="{1DBF6397-C14E-4489-8177-B134474FCB7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821" name="Text Box 2">
          <a:extLst>
            <a:ext uri="{FF2B5EF4-FFF2-40B4-BE49-F238E27FC236}">
              <a16:creationId xmlns:a16="http://schemas.microsoft.com/office/drawing/2014/main" id="{3C8F0532-5082-416E-BEBA-C4E774911AA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162D2A04-E458-4890-94FE-8EF77F280E7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823" name="Text Box 2">
          <a:extLst>
            <a:ext uri="{FF2B5EF4-FFF2-40B4-BE49-F238E27FC236}">
              <a16:creationId xmlns:a16="http://schemas.microsoft.com/office/drawing/2014/main" id="{F19CCFAF-9952-4872-B9FC-2D765BD92D9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22890</xdr:rowOff>
    </xdr:to>
    <xdr:sp macro="" textlink="">
      <xdr:nvSpPr>
        <xdr:cNvPr id="4824" name="Text Box 2">
          <a:extLst>
            <a:ext uri="{FF2B5EF4-FFF2-40B4-BE49-F238E27FC236}">
              <a16:creationId xmlns:a16="http://schemas.microsoft.com/office/drawing/2014/main" id="{D4B164CA-46FF-4839-9D5C-212D0C96911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25" name="Text Box 2">
          <a:extLst>
            <a:ext uri="{FF2B5EF4-FFF2-40B4-BE49-F238E27FC236}">
              <a16:creationId xmlns:a16="http://schemas.microsoft.com/office/drawing/2014/main" id="{9D7CF314-93BF-477D-9476-41DA8179DD4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26" name="Text Box 2">
          <a:extLst>
            <a:ext uri="{FF2B5EF4-FFF2-40B4-BE49-F238E27FC236}">
              <a16:creationId xmlns:a16="http://schemas.microsoft.com/office/drawing/2014/main" id="{91854BBE-5E3D-4A84-9D6F-B6BA9E97054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747D0A82-F4EB-48D5-95B4-1767C44BA5A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28" name="Text Box 2">
          <a:extLst>
            <a:ext uri="{FF2B5EF4-FFF2-40B4-BE49-F238E27FC236}">
              <a16:creationId xmlns:a16="http://schemas.microsoft.com/office/drawing/2014/main" id="{4B530842-3C63-4FDE-996C-77D90818642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29" name="Text Box 2">
          <a:extLst>
            <a:ext uri="{FF2B5EF4-FFF2-40B4-BE49-F238E27FC236}">
              <a16:creationId xmlns:a16="http://schemas.microsoft.com/office/drawing/2014/main" id="{97B39450-B09D-4B13-A568-A1F2ECA9324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30" name="Text Box 2">
          <a:extLst>
            <a:ext uri="{FF2B5EF4-FFF2-40B4-BE49-F238E27FC236}">
              <a16:creationId xmlns:a16="http://schemas.microsoft.com/office/drawing/2014/main" id="{576B9BCE-0E48-4B1B-96DF-9FC2425966F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2A7512EF-49FB-4FB6-A3E6-D1AB1FA59F5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32" name="Text Box 2">
          <a:extLst>
            <a:ext uri="{FF2B5EF4-FFF2-40B4-BE49-F238E27FC236}">
              <a16:creationId xmlns:a16="http://schemas.microsoft.com/office/drawing/2014/main" id="{93B47B1B-9AF0-4FB5-B1B8-A1F78963507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33" name="Text Box 2">
          <a:extLst>
            <a:ext uri="{FF2B5EF4-FFF2-40B4-BE49-F238E27FC236}">
              <a16:creationId xmlns:a16="http://schemas.microsoft.com/office/drawing/2014/main" id="{8E83C5BB-271B-43A5-9C97-FE451272DCA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34" name="Text Box 2">
          <a:extLst>
            <a:ext uri="{FF2B5EF4-FFF2-40B4-BE49-F238E27FC236}">
              <a16:creationId xmlns:a16="http://schemas.microsoft.com/office/drawing/2014/main" id="{9D0F7FB0-DB6C-4339-88EB-93578BED1CE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0D8038C9-922C-4DDC-BC5E-941DA28CC29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219233</xdr:colOff>
      <xdr:row>50</xdr:row>
      <xdr:rowOff>24492</xdr:rowOff>
    </xdr:to>
    <xdr:sp macro="" textlink="">
      <xdr:nvSpPr>
        <xdr:cNvPr id="4836" name="Text Box 2">
          <a:extLst>
            <a:ext uri="{FF2B5EF4-FFF2-40B4-BE49-F238E27FC236}">
              <a16:creationId xmlns:a16="http://schemas.microsoft.com/office/drawing/2014/main" id="{A6647BB5-7DBC-44A9-8A3B-32D32171384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013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1816554</xdr:colOff>
      <xdr:row>49</xdr:row>
      <xdr:rowOff>0</xdr:rowOff>
    </xdr:from>
    <xdr:to>
      <xdr:col>5</xdr:col>
      <xdr:colOff>84366</xdr:colOff>
      <xdr:row>50</xdr:row>
      <xdr:rowOff>30574</xdr:rowOff>
    </xdr:to>
    <xdr:sp macro="" textlink="">
      <xdr:nvSpPr>
        <xdr:cNvPr id="4837" name="Text Box 2">
          <a:extLst>
            <a:ext uri="{FF2B5EF4-FFF2-40B4-BE49-F238E27FC236}">
              <a16:creationId xmlns:a16="http://schemas.microsoft.com/office/drawing/2014/main" id="{6BC232F0-295D-4BD9-B9F6-3F32790D4786}"/>
            </a:ext>
          </a:extLst>
        </xdr:cNvPr>
        <xdr:cNvSpPr txBox="1">
          <a:spLocks noChangeArrowheads="1"/>
        </xdr:cNvSpPr>
      </xdr:nvSpPr>
      <xdr:spPr bwMode="auto">
        <a:xfrm>
          <a:off x="2258514" y="32986980"/>
          <a:ext cx="1483452" cy="243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838" name="Text Box 2">
          <a:extLst>
            <a:ext uri="{FF2B5EF4-FFF2-40B4-BE49-F238E27FC236}">
              <a16:creationId xmlns:a16="http://schemas.microsoft.com/office/drawing/2014/main" id="{693F3DFD-8013-4634-9189-11C3B273B87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27ED692B-CC10-45B7-A78D-5CFDAA1AF29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4840" name="Text Box 2">
          <a:extLst>
            <a:ext uri="{FF2B5EF4-FFF2-40B4-BE49-F238E27FC236}">
              <a16:creationId xmlns:a16="http://schemas.microsoft.com/office/drawing/2014/main" id="{2E133181-027A-4576-9920-E5F9AD269A7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4841" name="Text Box 2">
          <a:extLst>
            <a:ext uri="{FF2B5EF4-FFF2-40B4-BE49-F238E27FC236}">
              <a16:creationId xmlns:a16="http://schemas.microsoft.com/office/drawing/2014/main" id="{9BB78733-C4A1-4741-9F8C-70FD32D0F53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4842" name="Text Box 2">
          <a:extLst>
            <a:ext uri="{FF2B5EF4-FFF2-40B4-BE49-F238E27FC236}">
              <a16:creationId xmlns:a16="http://schemas.microsoft.com/office/drawing/2014/main" id="{073A2DFB-540B-48DB-83B5-B9C03EFB440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E7690583-9821-4C1A-A9C7-A65CB1828FA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4844" name="Text Box 2">
          <a:extLst>
            <a:ext uri="{FF2B5EF4-FFF2-40B4-BE49-F238E27FC236}">
              <a16:creationId xmlns:a16="http://schemas.microsoft.com/office/drawing/2014/main" id="{3BF63E5B-0CC7-4CAA-B6C5-065D4CF5299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27853</xdr:rowOff>
    </xdr:to>
    <xdr:sp macro="" textlink="">
      <xdr:nvSpPr>
        <xdr:cNvPr id="4845" name="Text Box 2">
          <a:extLst>
            <a:ext uri="{FF2B5EF4-FFF2-40B4-BE49-F238E27FC236}">
              <a16:creationId xmlns:a16="http://schemas.microsoft.com/office/drawing/2014/main" id="{89AFE2AE-B1EC-4A18-BE6C-19386E6A6CA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4846" name="Text Box 2">
          <a:extLst>
            <a:ext uri="{FF2B5EF4-FFF2-40B4-BE49-F238E27FC236}">
              <a16:creationId xmlns:a16="http://schemas.microsoft.com/office/drawing/2014/main" id="{6E7BF208-D6E3-4E91-BE9B-BFD57C464DE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id="{D83866E2-781F-4601-A32B-FDA094EDDB4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4848" name="Text Box 2">
          <a:extLst>
            <a:ext uri="{FF2B5EF4-FFF2-40B4-BE49-F238E27FC236}">
              <a16:creationId xmlns:a16="http://schemas.microsoft.com/office/drawing/2014/main" id="{BFA02A2E-0298-41A3-BBA0-320447DECDF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4849" name="Text Box 2">
          <a:extLst>
            <a:ext uri="{FF2B5EF4-FFF2-40B4-BE49-F238E27FC236}">
              <a16:creationId xmlns:a16="http://schemas.microsoft.com/office/drawing/2014/main" id="{76CDCDF1-8340-45DB-8590-2C26EE2DABA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4850" name="Text Box 2">
          <a:extLst>
            <a:ext uri="{FF2B5EF4-FFF2-40B4-BE49-F238E27FC236}">
              <a16:creationId xmlns:a16="http://schemas.microsoft.com/office/drawing/2014/main" id="{D4305328-BDEE-4C53-885E-98270B10F49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FBEE2774-9C62-4BA7-A98B-C4640244115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4852" name="Text Box 2">
          <a:extLst>
            <a:ext uri="{FF2B5EF4-FFF2-40B4-BE49-F238E27FC236}">
              <a16:creationId xmlns:a16="http://schemas.microsoft.com/office/drawing/2014/main" id="{6B55F80F-5E77-4890-808E-F29CA4254D4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4853" name="Text Box 2">
          <a:extLst>
            <a:ext uri="{FF2B5EF4-FFF2-40B4-BE49-F238E27FC236}">
              <a16:creationId xmlns:a16="http://schemas.microsoft.com/office/drawing/2014/main" id="{C7D77A23-4B5B-4D4A-9FA9-3E70512E5AE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id="{528A8D9D-EBAA-4ED1-A5E1-21B99CDAA5E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1E7D39C9-472D-4461-BB65-E9733D4826E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4856" name="Text Box 2">
          <a:extLst>
            <a:ext uri="{FF2B5EF4-FFF2-40B4-BE49-F238E27FC236}">
              <a16:creationId xmlns:a16="http://schemas.microsoft.com/office/drawing/2014/main" id="{7D6B800B-A6D8-4877-AA71-D3F922111C6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219794</xdr:colOff>
      <xdr:row>50</xdr:row>
      <xdr:rowOff>24492</xdr:rowOff>
    </xdr:to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id="{DB572911-685C-4AA0-9A21-A4EBB677599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5574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id="{ADCC043F-2800-4104-8BE2-7D041FFC77D1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id="{27A72817-D4BA-4D1B-8D01-9EA763C1CEEB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4860" name="Text Box 2">
          <a:extLst>
            <a:ext uri="{FF2B5EF4-FFF2-40B4-BE49-F238E27FC236}">
              <a16:creationId xmlns:a16="http://schemas.microsoft.com/office/drawing/2014/main" id="{BE05DE14-9674-4204-9610-182F7A4E35D4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4861" name="Text Box 2">
          <a:extLst>
            <a:ext uri="{FF2B5EF4-FFF2-40B4-BE49-F238E27FC236}">
              <a16:creationId xmlns:a16="http://schemas.microsoft.com/office/drawing/2014/main" id="{69313B4C-C25C-4101-9485-451663741AA4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4862" name="Text Box 2">
          <a:extLst>
            <a:ext uri="{FF2B5EF4-FFF2-40B4-BE49-F238E27FC236}">
              <a16:creationId xmlns:a16="http://schemas.microsoft.com/office/drawing/2014/main" id="{73B6AA17-42C1-4CEE-BB32-4157F1F4CAA3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683319</xdr:colOff>
      <xdr:row>50</xdr:row>
      <xdr:rowOff>27853</xdr:rowOff>
    </xdr:to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8486C8DD-D83E-46E3-A5A6-53286C932E65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3319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id="{38EA9379-1ACA-4325-9838-6006CF118EB2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4865" name="Text Box 2">
          <a:extLst>
            <a:ext uri="{FF2B5EF4-FFF2-40B4-BE49-F238E27FC236}">
              <a16:creationId xmlns:a16="http://schemas.microsoft.com/office/drawing/2014/main" id="{5BD76504-1FDA-4040-BD5D-F0E1883DE889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id="{B5D58AF0-A8B1-4342-BCCF-28097762D98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72032D29-FB37-4A88-B5A0-0A44F3B470E1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4868" name="Text Box 2">
          <a:extLst>
            <a:ext uri="{FF2B5EF4-FFF2-40B4-BE49-F238E27FC236}">
              <a16:creationId xmlns:a16="http://schemas.microsoft.com/office/drawing/2014/main" id="{9A57ED73-C3F8-468E-ABEA-0E9AD352E54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69" name="Text Box 2">
          <a:extLst>
            <a:ext uri="{FF2B5EF4-FFF2-40B4-BE49-F238E27FC236}">
              <a16:creationId xmlns:a16="http://schemas.microsoft.com/office/drawing/2014/main" id="{F46E416D-4F4E-4227-A873-998B66A6593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70" name="Text Box 2">
          <a:extLst>
            <a:ext uri="{FF2B5EF4-FFF2-40B4-BE49-F238E27FC236}">
              <a16:creationId xmlns:a16="http://schemas.microsoft.com/office/drawing/2014/main" id="{415EABFE-5FB8-425D-BDAB-2605A52F3B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id="{83F3F9BB-C24C-4541-97A0-F02D568F34E7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72" name="Text Box 2">
          <a:extLst>
            <a:ext uri="{FF2B5EF4-FFF2-40B4-BE49-F238E27FC236}">
              <a16:creationId xmlns:a16="http://schemas.microsoft.com/office/drawing/2014/main" id="{CFD67B54-4CE5-46BA-B046-8D09B1521B20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id="{F3D4F960-4CAD-4CA4-9080-FCE40976803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id="{8D88B4E3-2E52-40CF-9BE4-BA76E5E9CEC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id="{6998EE56-29B0-4862-91B2-7F619325934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76" name="Text Box 2">
          <a:extLst>
            <a:ext uri="{FF2B5EF4-FFF2-40B4-BE49-F238E27FC236}">
              <a16:creationId xmlns:a16="http://schemas.microsoft.com/office/drawing/2014/main" id="{4C39F932-0F27-4C91-A821-85BDDF9915F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77" name="Text Box 2">
          <a:extLst>
            <a:ext uri="{FF2B5EF4-FFF2-40B4-BE49-F238E27FC236}">
              <a16:creationId xmlns:a16="http://schemas.microsoft.com/office/drawing/2014/main" id="{9A00463F-9243-46D1-9203-0235B5E1E38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id="{E63F7569-41E7-4994-99F5-7D5973499F9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4879" name="Text Box 2">
          <a:extLst>
            <a:ext uri="{FF2B5EF4-FFF2-40B4-BE49-F238E27FC236}">
              <a16:creationId xmlns:a16="http://schemas.microsoft.com/office/drawing/2014/main" id="{49A190FB-CC4E-4E98-A7EF-86DF51C03070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id="{32AFEBE3-066B-4519-BB9C-11DDE83B8003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4881" name="Text Box 2">
          <a:extLst>
            <a:ext uri="{FF2B5EF4-FFF2-40B4-BE49-F238E27FC236}">
              <a16:creationId xmlns:a16="http://schemas.microsoft.com/office/drawing/2014/main" id="{CCF51BF2-4B5F-4833-9607-4902CC0C043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id="{28D53616-9C0E-4765-AA9F-D44EDC9BB74F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688522</xdr:colOff>
      <xdr:row>33</xdr:row>
      <xdr:rowOff>545246</xdr:rowOff>
    </xdr:to>
    <xdr:sp macro="" textlink="">
      <xdr:nvSpPr>
        <xdr:cNvPr id="4883" name="Text Box 2">
          <a:extLst>
            <a:ext uri="{FF2B5EF4-FFF2-40B4-BE49-F238E27FC236}">
              <a16:creationId xmlns:a16="http://schemas.microsoft.com/office/drawing/2014/main" id="{29234349-568B-44C7-B5D6-A9AFE1EEFC8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84" name="Text Box 2">
          <a:extLst>
            <a:ext uri="{FF2B5EF4-FFF2-40B4-BE49-F238E27FC236}">
              <a16:creationId xmlns:a16="http://schemas.microsoft.com/office/drawing/2014/main" id="{0233C306-4275-400C-89DC-0A39EE73535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85" name="Text Box 2">
          <a:extLst>
            <a:ext uri="{FF2B5EF4-FFF2-40B4-BE49-F238E27FC236}">
              <a16:creationId xmlns:a16="http://schemas.microsoft.com/office/drawing/2014/main" id="{B398C26A-DC4E-4F83-A50A-9DEEE32C40B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id="{20740B3D-B634-4CAE-8551-F2A9C899FC1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id="{ECFA38E8-9C5F-4DE3-A643-8DBA862F851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88" name="Text Box 2">
          <a:extLst>
            <a:ext uri="{FF2B5EF4-FFF2-40B4-BE49-F238E27FC236}">
              <a16:creationId xmlns:a16="http://schemas.microsoft.com/office/drawing/2014/main" id="{9BEEEB33-A8AD-43C5-9CC3-ACD16C3DBC7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4889" name="Text Box 2">
          <a:extLst>
            <a:ext uri="{FF2B5EF4-FFF2-40B4-BE49-F238E27FC236}">
              <a16:creationId xmlns:a16="http://schemas.microsoft.com/office/drawing/2014/main" id="{E4FB4F0B-515E-49B2-BD8C-29973DF6732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780C7B46-91EB-4041-BFFB-3D9C5747890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4891" name="Text Box 2">
          <a:extLst>
            <a:ext uri="{FF2B5EF4-FFF2-40B4-BE49-F238E27FC236}">
              <a16:creationId xmlns:a16="http://schemas.microsoft.com/office/drawing/2014/main" id="{DBD9138A-F6E8-44BE-9FB7-63F3D256038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4892" name="Text Box 2">
          <a:extLst>
            <a:ext uri="{FF2B5EF4-FFF2-40B4-BE49-F238E27FC236}">
              <a16:creationId xmlns:a16="http://schemas.microsoft.com/office/drawing/2014/main" id="{B529FA1D-9C43-4B38-81EF-E19F76BF49F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692764</xdr:colOff>
      <xdr:row>33</xdr:row>
      <xdr:rowOff>545246</xdr:rowOff>
    </xdr:to>
    <xdr:sp macro="" textlink="">
      <xdr:nvSpPr>
        <xdr:cNvPr id="4893" name="Text Box 2">
          <a:extLst>
            <a:ext uri="{FF2B5EF4-FFF2-40B4-BE49-F238E27FC236}">
              <a16:creationId xmlns:a16="http://schemas.microsoft.com/office/drawing/2014/main" id="{387600DA-332E-494B-BC5E-210431C28BE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92764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2D4DF8A1-FDDF-4DCD-85EA-3A4647F80929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95" name="Text Box 2">
          <a:extLst>
            <a:ext uri="{FF2B5EF4-FFF2-40B4-BE49-F238E27FC236}">
              <a16:creationId xmlns:a16="http://schemas.microsoft.com/office/drawing/2014/main" id="{89075DA4-7C48-4716-AD05-4721C1D9B37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96" name="Text Box 2">
          <a:extLst>
            <a:ext uri="{FF2B5EF4-FFF2-40B4-BE49-F238E27FC236}">
              <a16:creationId xmlns:a16="http://schemas.microsoft.com/office/drawing/2014/main" id="{B0F6DA91-D0C2-4986-AB52-F2CE525A578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97" name="Text Box 2">
          <a:extLst>
            <a:ext uri="{FF2B5EF4-FFF2-40B4-BE49-F238E27FC236}">
              <a16:creationId xmlns:a16="http://schemas.microsoft.com/office/drawing/2014/main" id="{1A861C6C-9FD0-4DC3-8FAF-87C5B8ADBAA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203466</xdr:colOff>
      <xdr:row>33</xdr:row>
      <xdr:rowOff>545246</xdr:rowOff>
    </xdr:to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id="{9E2C87B7-2153-42C9-BAD2-B0B344E3A0E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9246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49</xdr:row>
      <xdr:rowOff>0</xdr:rowOff>
    </xdr:from>
    <xdr:to>
      <xdr:col>1</xdr:col>
      <xdr:colOff>971550</xdr:colOff>
      <xdr:row>49</xdr:row>
      <xdr:rowOff>94843</xdr:rowOff>
    </xdr:to>
    <xdr:sp macro="" textlink="">
      <xdr:nvSpPr>
        <xdr:cNvPr id="4899" name="Text Box 2">
          <a:extLst>
            <a:ext uri="{FF2B5EF4-FFF2-40B4-BE49-F238E27FC236}">
              <a16:creationId xmlns:a16="http://schemas.microsoft.com/office/drawing/2014/main" id="{2ECA5AD7-A78C-4B23-98A7-51FCA6B2DE0F}"/>
            </a:ext>
          </a:extLst>
        </xdr:cNvPr>
        <xdr:cNvSpPr txBox="1">
          <a:spLocks noChangeArrowheads="1"/>
        </xdr:cNvSpPr>
      </xdr:nvSpPr>
      <xdr:spPr bwMode="auto">
        <a:xfrm>
          <a:off x="632460" y="32986980"/>
          <a:ext cx="781050" cy="9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00" name="Text Box 2">
          <a:extLst>
            <a:ext uri="{FF2B5EF4-FFF2-40B4-BE49-F238E27FC236}">
              <a16:creationId xmlns:a16="http://schemas.microsoft.com/office/drawing/2014/main" id="{8C4571B8-8696-473C-AC03-5B5069810DF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01" name="Text Box 2">
          <a:extLst>
            <a:ext uri="{FF2B5EF4-FFF2-40B4-BE49-F238E27FC236}">
              <a16:creationId xmlns:a16="http://schemas.microsoft.com/office/drawing/2014/main" id="{D7974180-E81B-478C-B156-C4440FBC422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id="{385B5F02-844F-4CDE-AB3B-31F2F1950F8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03" name="Text Box 2">
          <a:extLst>
            <a:ext uri="{FF2B5EF4-FFF2-40B4-BE49-F238E27FC236}">
              <a16:creationId xmlns:a16="http://schemas.microsoft.com/office/drawing/2014/main" id="{66B84339-CD5F-4B32-8415-3CAA54A52B7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04" name="Text Box 2">
          <a:extLst>
            <a:ext uri="{FF2B5EF4-FFF2-40B4-BE49-F238E27FC236}">
              <a16:creationId xmlns:a16="http://schemas.microsoft.com/office/drawing/2014/main" id="{EEEF7714-B5B5-4949-BE82-941D23EF299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05" name="Text Box 2">
          <a:extLst>
            <a:ext uri="{FF2B5EF4-FFF2-40B4-BE49-F238E27FC236}">
              <a16:creationId xmlns:a16="http://schemas.microsoft.com/office/drawing/2014/main" id="{E54042E3-3F04-4FB1-AB7A-04A301A42FC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06" name="Text Box 2">
          <a:extLst>
            <a:ext uri="{FF2B5EF4-FFF2-40B4-BE49-F238E27FC236}">
              <a16:creationId xmlns:a16="http://schemas.microsoft.com/office/drawing/2014/main" id="{640070FE-D2F9-487E-8B1F-830ABB0659A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07" name="Text Box 2">
          <a:extLst>
            <a:ext uri="{FF2B5EF4-FFF2-40B4-BE49-F238E27FC236}">
              <a16:creationId xmlns:a16="http://schemas.microsoft.com/office/drawing/2014/main" id="{E78B2924-9392-4153-BB7E-598E55979BD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08" name="Text Box 2">
          <a:extLst>
            <a:ext uri="{FF2B5EF4-FFF2-40B4-BE49-F238E27FC236}">
              <a16:creationId xmlns:a16="http://schemas.microsoft.com/office/drawing/2014/main" id="{5D4350B4-0659-42A5-8F98-A98B46311CA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09" name="Text Box 2">
          <a:extLst>
            <a:ext uri="{FF2B5EF4-FFF2-40B4-BE49-F238E27FC236}">
              <a16:creationId xmlns:a16="http://schemas.microsoft.com/office/drawing/2014/main" id="{8D33A62D-39FF-4DEA-AC9C-2C8D009B155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id="{C2806913-C47D-4EEC-B058-5D9699D06EB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11" name="Text Box 2">
          <a:extLst>
            <a:ext uri="{FF2B5EF4-FFF2-40B4-BE49-F238E27FC236}">
              <a16:creationId xmlns:a16="http://schemas.microsoft.com/office/drawing/2014/main" id="{B488BCDD-5C42-4CEC-8CB6-AA6752E5803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12" name="Text Box 2">
          <a:extLst>
            <a:ext uri="{FF2B5EF4-FFF2-40B4-BE49-F238E27FC236}">
              <a16:creationId xmlns:a16="http://schemas.microsoft.com/office/drawing/2014/main" id="{55E1CC9D-FFED-4768-AB87-C23E2F16682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13" name="Text Box 2">
          <a:extLst>
            <a:ext uri="{FF2B5EF4-FFF2-40B4-BE49-F238E27FC236}">
              <a16:creationId xmlns:a16="http://schemas.microsoft.com/office/drawing/2014/main" id="{16EDE6F0-FB53-4363-89CA-D78B1E75B10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id="{8AC31BBD-8497-4FA9-BF36-A7D2585A52E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15" name="Text Box 2">
          <a:extLst>
            <a:ext uri="{FF2B5EF4-FFF2-40B4-BE49-F238E27FC236}">
              <a16:creationId xmlns:a16="http://schemas.microsoft.com/office/drawing/2014/main" id="{93A9C889-A8EC-44A6-BDBF-42B84C34DAC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16" name="Text Box 2">
          <a:extLst>
            <a:ext uri="{FF2B5EF4-FFF2-40B4-BE49-F238E27FC236}">
              <a16:creationId xmlns:a16="http://schemas.microsoft.com/office/drawing/2014/main" id="{7B30A699-0D15-41A6-BF1D-21E89CC4A3F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17" name="Text Box 2">
          <a:extLst>
            <a:ext uri="{FF2B5EF4-FFF2-40B4-BE49-F238E27FC236}">
              <a16:creationId xmlns:a16="http://schemas.microsoft.com/office/drawing/2014/main" id="{D724C1A8-F1A8-4561-9810-725496C454C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id="{932CC273-55C4-49DF-B40F-7CEE3F1AF01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19" name="Text Box 2">
          <a:extLst>
            <a:ext uri="{FF2B5EF4-FFF2-40B4-BE49-F238E27FC236}">
              <a16:creationId xmlns:a16="http://schemas.microsoft.com/office/drawing/2014/main" id="{73C1D4DC-511A-40C7-877B-77F7E365D56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20" name="Text Box 2">
          <a:extLst>
            <a:ext uri="{FF2B5EF4-FFF2-40B4-BE49-F238E27FC236}">
              <a16:creationId xmlns:a16="http://schemas.microsoft.com/office/drawing/2014/main" id="{766FF562-AD07-4F62-9F28-45C0469BD41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21" name="Text Box 2">
          <a:extLst>
            <a:ext uri="{FF2B5EF4-FFF2-40B4-BE49-F238E27FC236}">
              <a16:creationId xmlns:a16="http://schemas.microsoft.com/office/drawing/2014/main" id="{D1FE2BA1-F387-4250-A33A-F8DC258778C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id="{10E18A15-1A1D-4AC8-9909-BC644B50A02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23" name="Text Box 2">
          <a:extLst>
            <a:ext uri="{FF2B5EF4-FFF2-40B4-BE49-F238E27FC236}">
              <a16:creationId xmlns:a16="http://schemas.microsoft.com/office/drawing/2014/main" id="{B8DEB16B-4C9E-4609-8426-8CF639E8827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24" name="Text Box 2">
          <a:extLst>
            <a:ext uri="{FF2B5EF4-FFF2-40B4-BE49-F238E27FC236}">
              <a16:creationId xmlns:a16="http://schemas.microsoft.com/office/drawing/2014/main" id="{300F565E-F14B-40A0-B0FC-F52D3E3EAA9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25" name="Text Box 2">
          <a:extLst>
            <a:ext uri="{FF2B5EF4-FFF2-40B4-BE49-F238E27FC236}">
              <a16:creationId xmlns:a16="http://schemas.microsoft.com/office/drawing/2014/main" id="{545C8422-0054-4AEC-A5A6-A1C87B08FF1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1DB9D8FC-E5DA-4051-A586-303B374FB6A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27" name="Text Box 2">
          <a:extLst>
            <a:ext uri="{FF2B5EF4-FFF2-40B4-BE49-F238E27FC236}">
              <a16:creationId xmlns:a16="http://schemas.microsoft.com/office/drawing/2014/main" id="{9D64AC6E-E172-4161-B9C5-B9428DE6ED5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28" name="Text Box 2">
          <a:extLst>
            <a:ext uri="{FF2B5EF4-FFF2-40B4-BE49-F238E27FC236}">
              <a16:creationId xmlns:a16="http://schemas.microsoft.com/office/drawing/2014/main" id="{93EC21A9-028C-4C17-A981-BB8A595145C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29" name="Text Box 2">
          <a:extLst>
            <a:ext uri="{FF2B5EF4-FFF2-40B4-BE49-F238E27FC236}">
              <a16:creationId xmlns:a16="http://schemas.microsoft.com/office/drawing/2014/main" id="{C7AC5E34-17E0-4EB8-8D3E-71F78BB922E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30" name="Text Box 2">
          <a:extLst>
            <a:ext uri="{FF2B5EF4-FFF2-40B4-BE49-F238E27FC236}">
              <a16:creationId xmlns:a16="http://schemas.microsoft.com/office/drawing/2014/main" id="{E15D0224-1319-452D-9A6A-97FC7855A87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31" name="Text Box 2">
          <a:extLst>
            <a:ext uri="{FF2B5EF4-FFF2-40B4-BE49-F238E27FC236}">
              <a16:creationId xmlns:a16="http://schemas.microsoft.com/office/drawing/2014/main" id="{BC80C1F9-1176-4176-ABF5-254B8BC3B69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32" name="Text Box 2">
          <a:extLst>
            <a:ext uri="{FF2B5EF4-FFF2-40B4-BE49-F238E27FC236}">
              <a16:creationId xmlns:a16="http://schemas.microsoft.com/office/drawing/2014/main" id="{90A76B12-5B1C-4170-8085-9E7344DA198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33" name="Text Box 2">
          <a:extLst>
            <a:ext uri="{FF2B5EF4-FFF2-40B4-BE49-F238E27FC236}">
              <a16:creationId xmlns:a16="http://schemas.microsoft.com/office/drawing/2014/main" id="{093B8A83-C529-485A-9CD5-6B9B228AE40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id="{D9739A62-5069-414C-8F56-E51CEF93121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35" name="Text Box 2">
          <a:extLst>
            <a:ext uri="{FF2B5EF4-FFF2-40B4-BE49-F238E27FC236}">
              <a16:creationId xmlns:a16="http://schemas.microsoft.com/office/drawing/2014/main" id="{8D208ED4-C272-4B0F-B2B9-43C5732E3FA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36" name="Text Box 2">
          <a:extLst>
            <a:ext uri="{FF2B5EF4-FFF2-40B4-BE49-F238E27FC236}">
              <a16:creationId xmlns:a16="http://schemas.microsoft.com/office/drawing/2014/main" id="{D4D5B355-5F09-43B5-9DDE-FEFB865D220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37" name="Text Box 2">
          <a:extLst>
            <a:ext uri="{FF2B5EF4-FFF2-40B4-BE49-F238E27FC236}">
              <a16:creationId xmlns:a16="http://schemas.microsoft.com/office/drawing/2014/main" id="{28DB911D-342B-4146-984F-5E5816CC065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5B229905-C8EF-4C76-9839-63B97FBB705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39" name="Text Box 2">
          <a:extLst>
            <a:ext uri="{FF2B5EF4-FFF2-40B4-BE49-F238E27FC236}">
              <a16:creationId xmlns:a16="http://schemas.microsoft.com/office/drawing/2014/main" id="{9C73AD35-D28D-4489-915C-DA3A7E744D3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40" name="Text Box 2">
          <a:extLst>
            <a:ext uri="{FF2B5EF4-FFF2-40B4-BE49-F238E27FC236}">
              <a16:creationId xmlns:a16="http://schemas.microsoft.com/office/drawing/2014/main" id="{D6354863-28BA-4B35-9D14-4B2DC1D1582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id="{5E01323B-23DB-4801-B9D8-A5C94C58A7F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id="{663A1105-41AB-4542-B6EF-47A8ACFD3C5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43" name="Text Box 2">
          <a:extLst>
            <a:ext uri="{FF2B5EF4-FFF2-40B4-BE49-F238E27FC236}">
              <a16:creationId xmlns:a16="http://schemas.microsoft.com/office/drawing/2014/main" id="{67C036D3-3B7A-4E79-9276-41EAEEE3FFA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44" name="Text Box 2">
          <a:extLst>
            <a:ext uri="{FF2B5EF4-FFF2-40B4-BE49-F238E27FC236}">
              <a16:creationId xmlns:a16="http://schemas.microsoft.com/office/drawing/2014/main" id="{F66B6E1F-66C7-4C0B-B426-2992605453E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id="{16A98FC9-E590-473F-88BF-E59BE3FF1CA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id="{C0AC0F53-3F82-4E28-9E46-EF97AC168F6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47" name="Text Box 2">
          <a:extLst>
            <a:ext uri="{FF2B5EF4-FFF2-40B4-BE49-F238E27FC236}">
              <a16:creationId xmlns:a16="http://schemas.microsoft.com/office/drawing/2014/main" id="{15B5D093-3D39-4318-8CEB-96FF2C739C2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id="{7F37AB8A-9F0A-4308-AAA9-2C773515CB7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49" name="Text Box 2">
          <a:extLst>
            <a:ext uri="{FF2B5EF4-FFF2-40B4-BE49-F238E27FC236}">
              <a16:creationId xmlns:a16="http://schemas.microsoft.com/office/drawing/2014/main" id="{ADE79077-386E-4464-A8AF-F109329D5B6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id="{BF5E3E80-6449-415E-816D-51B8BD29493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51" name="Text Box 2">
          <a:extLst>
            <a:ext uri="{FF2B5EF4-FFF2-40B4-BE49-F238E27FC236}">
              <a16:creationId xmlns:a16="http://schemas.microsoft.com/office/drawing/2014/main" id="{5CFBCB85-A667-4068-B350-1EC35860149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52" name="Text Box 2">
          <a:extLst>
            <a:ext uri="{FF2B5EF4-FFF2-40B4-BE49-F238E27FC236}">
              <a16:creationId xmlns:a16="http://schemas.microsoft.com/office/drawing/2014/main" id="{D92E3F71-6331-419E-8D63-7600966301F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53" name="Text Box 2">
          <a:extLst>
            <a:ext uri="{FF2B5EF4-FFF2-40B4-BE49-F238E27FC236}">
              <a16:creationId xmlns:a16="http://schemas.microsoft.com/office/drawing/2014/main" id="{024E0217-5A81-4852-A9C4-75550B5D7E3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54" name="Text Box 2">
          <a:extLst>
            <a:ext uri="{FF2B5EF4-FFF2-40B4-BE49-F238E27FC236}">
              <a16:creationId xmlns:a16="http://schemas.microsoft.com/office/drawing/2014/main" id="{9874E744-D478-47A4-8BEB-B4E1725AD30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55" name="Text Box 2">
          <a:extLst>
            <a:ext uri="{FF2B5EF4-FFF2-40B4-BE49-F238E27FC236}">
              <a16:creationId xmlns:a16="http://schemas.microsoft.com/office/drawing/2014/main" id="{52714157-D947-46DE-874F-F00647A31DE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56" name="Text Box 2">
          <a:extLst>
            <a:ext uri="{FF2B5EF4-FFF2-40B4-BE49-F238E27FC236}">
              <a16:creationId xmlns:a16="http://schemas.microsoft.com/office/drawing/2014/main" id="{DC9AD545-AB62-4D12-AFB1-5D0DBB537F7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id="{386B8F90-42BF-450B-B735-2FCD0769876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id="{3B707629-6587-4174-8B4B-1B3C925DDE9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59" name="Text Box 2">
          <a:extLst>
            <a:ext uri="{FF2B5EF4-FFF2-40B4-BE49-F238E27FC236}">
              <a16:creationId xmlns:a16="http://schemas.microsoft.com/office/drawing/2014/main" id="{BD73CEEA-EF99-4A9A-96DE-A38E05516A5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60" name="Text Box 2">
          <a:extLst>
            <a:ext uri="{FF2B5EF4-FFF2-40B4-BE49-F238E27FC236}">
              <a16:creationId xmlns:a16="http://schemas.microsoft.com/office/drawing/2014/main" id="{E2A9C7D2-352B-47DB-86CB-7A447D0FA90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61" name="Text Box 2">
          <a:extLst>
            <a:ext uri="{FF2B5EF4-FFF2-40B4-BE49-F238E27FC236}">
              <a16:creationId xmlns:a16="http://schemas.microsoft.com/office/drawing/2014/main" id="{2825FF33-0110-4637-A9CF-04D9734EB0F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B829E3DC-E88C-4CF4-864A-086CA822731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63" name="Text Box 2">
          <a:extLst>
            <a:ext uri="{FF2B5EF4-FFF2-40B4-BE49-F238E27FC236}">
              <a16:creationId xmlns:a16="http://schemas.microsoft.com/office/drawing/2014/main" id="{F08BAB1B-AA7B-475C-99DA-53C9717EB22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64" name="Text Box 2">
          <a:extLst>
            <a:ext uri="{FF2B5EF4-FFF2-40B4-BE49-F238E27FC236}">
              <a16:creationId xmlns:a16="http://schemas.microsoft.com/office/drawing/2014/main" id="{16355C06-13CB-442E-BD1C-9557F2C572E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65" name="Text Box 2">
          <a:extLst>
            <a:ext uri="{FF2B5EF4-FFF2-40B4-BE49-F238E27FC236}">
              <a16:creationId xmlns:a16="http://schemas.microsoft.com/office/drawing/2014/main" id="{8C0D3015-B295-487B-86F6-0E9E81842C7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id="{D67CDDF9-53B5-44FB-876D-6CB72B2EA2C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67" name="Text Box 2">
          <a:extLst>
            <a:ext uri="{FF2B5EF4-FFF2-40B4-BE49-F238E27FC236}">
              <a16:creationId xmlns:a16="http://schemas.microsoft.com/office/drawing/2014/main" id="{43885ACC-CD1E-4B76-A58F-BA8FC6724E5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68" name="Text Box 2">
          <a:extLst>
            <a:ext uri="{FF2B5EF4-FFF2-40B4-BE49-F238E27FC236}">
              <a16:creationId xmlns:a16="http://schemas.microsoft.com/office/drawing/2014/main" id="{B4276546-3F67-4911-823F-1CA11BF2FEB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200744</xdr:colOff>
      <xdr:row>50</xdr:row>
      <xdr:rowOff>20410</xdr:rowOff>
    </xdr:to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FE36CAA6-8A2B-48F0-94F3-1E61B78324F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26524" cy="23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70" name="Text Box 2">
          <a:extLst>
            <a:ext uri="{FF2B5EF4-FFF2-40B4-BE49-F238E27FC236}">
              <a16:creationId xmlns:a16="http://schemas.microsoft.com/office/drawing/2014/main" id="{E56C8E48-831F-4CFE-95D8-D15F6638479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id="{E03770F9-FC86-42C7-AAF0-E880A7623E6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72" name="Text Box 2">
          <a:extLst>
            <a:ext uri="{FF2B5EF4-FFF2-40B4-BE49-F238E27FC236}">
              <a16:creationId xmlns:a16="http://schemas.microsoft.com/office/drawing/2014/main" id="{CE7005E0-21DC-4053-BB9F-F1858378F0B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id="{EE02DA55-1012-45A0-A9B6-A3CEB6220BC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id="{F7BB2730-DF46-4100-8EB9-1D7A0DD2C1C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75" name="Text Box 2">
          <a:extLst>
            <a:ext uri="{FF2B5EF4-FFF2-40B4-BE49-F238E27FC236}">
              <a16:creationId xmlns:a16="http://schemas.microsoft.com/office/drawing/2014/main" id="{D10A4135-FEDC-42DC-849C-B41295E9EDA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76" name="Text Box 2">
          <a:extLst>
            <a:ext uri="{FF2B5EF4-FFF2-40B4-BE49-F238E27FC236}">
              <a16:creationId xmlns:a16="http://schemas.microsoft.com/office/drawing/2014/main" id="{8F473199-5288-4FDD-ADDC-8A378EE2FBD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B5880781-FB41-4BD7-AC0D-F010663C784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78" name="Text Box 2">
          <a:extLst>
            <a:ext uri="{FF2B5EF4-FFF2-40B4-BE49-F238E27FC236}">
              <a16:creationId xmlns:a16="http://schemas.microsoft.com/office/drawing/2014/main" id="{F4324AEE-1A6B-41A5-9602-8C6F970BBF5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79" name="Text Box 2">
          <a:extLst>
            <a:ext uri="{FF2B5EF4-FFF2-40B4-BE49-F238E27FC236}">
              <a16:creationId xmlns:a16="http://schemas.microsoft.com/office/drawing/2014/main" id="{DD4F9794-CD4A-45BD-8CE8-2103B4671E0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80" name="Text Box 2">
          <a:extLst>
            <a:ext uri="{FF2B5EF4-FFF2-40B4-BE49-F238E27FC236}">
              <a16:creationId xmlns:a16="http://schemas.microsoft.com/office/drawing/2014/main" id="{3E2BB4DF-9C78-4460-90AF-7708CEDBF6A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5D935135-831D-44D5-901A-3645BF5F979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82" name="Text Box 2">
          <a:extLst>
            <a:ext uri="{FF2B5EF4-FFF2-40B4-BE49-F238E27FC236}">
              <a16:creationId xmlns:a16="http://schemas.microsoft.com/office/drawing/2014/main" id="{9ED0E8C1-A7F3-4BDC-A897-DD3CB09789A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83" name="Text Box 2">
          <a:extLst>
            <a:ext uri="{FF2B5EF4-FFF2-40B4-BE49-F238E27FC236}">
              <a16:creationId xmlns:a16="http://schemas.microsoft.com/office/drawing/2014/main" id="{C4E8606C-23F8-438C-9DCA-311D95944DB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84" name="Text Box 2">
          <a:extLst>
            <a:ext uri="{FF2B5EF4-FFF2-40B4-BE49-F238E27FC236}">
              <a16:creationId xmlns:a16="http://schemas.microsoft.com/office/drawing/2014/main" id="{90288844-636B-426E-AD3D-E7E56399073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85" name="Text Box 2">
          <a:extLst>
            <a:ext uri="{FF2B5EF4-FFF2-40B4-BE49-F238E27FC236}">
              <a16:creationId xmlns:a16="http://schemas.microsoft.com/office/drawing/2014/main" id="{3141A619-798E-400E-9A4B-ADBE965D2C5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86" name="Text Box 2">
          <a:extLst>
            <a:ext uri="{FF2B5EF4-FFF2-40B4-BE49-F238E27FC236}">
              <a16:creationId xmlns:a16="http://schemas.microsoft.com/office/drawing/2014/main" id="{2DF9AFE4-78B3-4D02-AE13-B7E47F2AFA7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4987" name="Text Box 2">
          <a:extLst>
            <a:ext uri="{FF2B5EF4-FFF2-40B4-BE49-F238E27FC236}">
              <a16:creationId xmlns:a16="http://schemas.microsoft.com/office/drawing/2014/main" id="{AF20971E-A69C-4F34-A40C-444018E70E5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2035629</xdr:colOff>
      <xdr:row>49</xdr:row>
      <xdr:rowOff>0</xdr:rowOff>
    </xdr:from>
    <xdr:to>
      <xdr:col>4</xdr:col>
      <xdr:colOff>136072</xdr:colOff>
      <xdr:row>49</xdr:row>
      <xdr:rowOff>0</xdr:rowOff>
    </xdr:to>
    <xdr:sp macro="" textlink="">
      <xdr:nvSpPr>
        <xdr:cNvPr id="4988" name="Text Box 2">
          <a:extLst>
            <a:ext uri="{FF2B5EF4-FFF2-40B4-BE49-F238E27FC236}">
              <a16:creationId xmlns:a16="http://schemas.microsoft.com/office/drawing/2014/main" id="{520A992E-A610-4640-9A06-DEB90276DCCC}"/>
            </a:ext>
          </a:extLst>
        </xdr:cNvPr>
        <xdr:cNvSpPr txBox="1">
          <a:spLocks noChangeArrowheads="1"/>
        </xdr:cNvSpPr>
      </xdr:nvSpPr>
      <xdr:spPr bwMode="auto">
        <a:xfrm>
          <a:off x="2477589" y="32986980"/>
          <a:ext cx="77506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1981200</xdr:colOff>
      <xdr:row>49</xdr:row>
      <xdr:rowOff>0</xdr:rowOff>
    </xdr:from>
    <xdr:to>
      <xdr:col>4</xdr:col>
      <xdr:colOff>81643</xdr:colOff>
      <xdr:row>49</xdr:row>
      <xdr:rowOff>76200</xdr:rowOff>
    </xdr:to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910F90B7-890A-4108-B8ED-CE2856288C22}"/>
            </a:ext>
          </a:extLst>
        </xdr:cNvPr>
        <xdr:cNvSpPr txBox="1">
          <a:spLocks noChangeArrowheads="1"/>
        </xdr:cNvSpPr>
      </xdr:nvSpPr>
      <xdr:spPr bwMode="auto">
        <a:xfrm>
          <a:off x="2423160" y="32986980"/>
          <a:ext cx="775063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5</xdr:col>
      <xdr:colOff>778329</xdr:colOff>
      <xdr:row>49</xdr:row>
      <xdr:rowOff>76200</xdr:rowOff>
    </xdr:to>
    <xdr:sp macro="" textlink="">
      <xdr:nvSpPr>
        <xdr:cNvPr id="4990" name="Text Box 2">
          <a:extLst>
            <a:ext uri="{FF2B5EF4-FFF2-40B4-BE49-F238E27FC236}">
              <a16:creationId xmlns:a16="http://schemas.microsoft.com/office/drawing/2014/main" id="{2792F71A-83C9-4F1C-A67D-A455F3F3BF20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778329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5</xdr:col>
      <xdr:colOff>778329</xdr:colOff>
      <xdr:row>49</xdr:row>
      <xdr:rowOff>76200</xdr:rowOff>
    </xdr:to>
    <xdr:sp macro="" textlink="">
      <xdr:nvSpPr>
        <xdr:cNvPr id="4991" name="Text Box 2">
          <a:extLst>
            <a:ext uri="{FF2B5EF4-FFF2-40B4-BE49-F238E27FC236}">
              <a16:creationId xmlns:a16="http://schemas.microsoft.com/office/drawing/2014/main" id="{26B1FA5E-7B3D-4AA4-AB44-0EDEA562AFE2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778329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5</xdr:col>
      <xdr:colOff>778329</xdr:colOff>
      <xdr:row>49</xdr:row>
      <xdr:rowOff>76200</xdr:rowOff>
    </xdr:to>
    <xdr:sp macro="" textlink="">
      <xdr:nvSpPr>
        <xdr:cNvPr id="4992" name="Text Box 2">
          <a:extLst>
            <a:ext uri="{FF2B5EF4-FFF2-40B4-BE49-F238E27FC236}">
              <a16:creationId xmlns:a16="http://schemas.microsoft.com/office/drawing/2014/main" id="{2F4A5FCA-95C9-4C2C-84E7-3A5E73E84702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778329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7</xdr:col>
      <xdr:colOff>590550</xdr:colOff>
      <xdr:row>49</xdr:row>
      <xdr:rowOff>76200</xdr:rowOff>
    </xdr:to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440C50EE-DDCF-4256-B41B-8C4B473E453B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14211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1981200</xdr:colOff>
      <xdr:row>49</xdr:row>
      <xdr:rowOff>0</xdr:rowOff>
    </xdr:from>
    <xdr:to>
      <xdr:col>7</xdr:col>
      <xdr:colOff>590550</xdr:colOff>
      <xdr:row>49</xdr:row>
      <xdr:rowOff>76200</xdr:rowOff>
    </xdr:to>
    <xdr:sp macro="" textlink="">
      <xdr:nvSpPr>
        <xdr:cNvPr id="4994" name="Text Box 2">
          <a:extLst>
            <a:ext uri="{FF2B5EF4-FFF2-40B4-BE49-F238E27FC236}">
              <a16:creationId xmlns:a16="http://schemas.microsoft.com/office/drawing/2014/main" id="{E7D9F7E6-8C61-463D-AB72-964B42BAA2C2}"/>
            </a:ext>
          </a:extLst>
        </xdr:cNvPr>
        <xdr:cNvSpPr txBox="1">
          <a:spLocks noChangeArrowheads="1"/>
        </xdr:cNvSpPr>
      </xdr:nvSpPr>
      <xdr:spPr bwMode="auto">
        <a:xfrm>
          <a:off x="3657600" y="32986980"/>
          <a:ext cx="14211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1981200</xdr:colOff>
      <xdr:row>49</xdr:row>
      <xdr:rowOff>0</xdr:rowOff>
    </xdr:from>
    <xdr:to>
      <xdr:col>4</xdr:col>
      <xdr:colOff>81643</xdr:colOff>
      <xdr:row>49</xdr:row>
      <xdr:rowOff>76200</xdr:rowOff>
    </xdr:to>
    <xdr:sp macro="" textlink="">
      <xdr:nvSpPr>
        <xdr:cNvPr id="4995" name="Text Box 2">
          <a:extLst>
            <a:ext uri="{FF2B5EF4-FFF2-40B4-BE49-F238E27FC236}">
              <a16:creationId xmlns:a16="http://schemas.microsoft.com/office/drawing/2014/main" id="{F2D22941-88B5-4C6A-A31E-8C233784862F}"/>
            </a:ext>
          </a:extLst>
        </xdr:cNvPr>
        <xdr:cNvSpPr txBox="1">
          <a:spLocks noChangeArrowheads="1"/>
        </xdr:cNvSpPr>
      </xdr:nvSpPr>
      <xdr:spPr bwMode="auto">
        <a:xfrm>
          <a:off x="2423160" y="32986980"/>
          <a:ext cx="775063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1981200</xdr:colOff>
      <xdr:row>49</xdr:row>
      <xdr:rowOff>0</xdr:rowOff>
    </xdr:from>
    <xdr:to>
      <xdr:col>4</xdr:col>
      <xdr:colOff>81643</xdr:colOff>
      <xdr:row>49</xdr:row>
      <xdr:rowOff>76200</xdr:rowOff>
    </xdr:to>
    <xdr:sp macro="" textlink="">
      <xdr:nvSpPr>
        <xdr:cNvPr id="4996" name="Text Box 2">
          <a:extLst>
            <a:ext uri="{FF2B5EF4-FFF2-40B4-BE49-F238E27FC236}">
              <a16:creationId xmlns:a16="http://schemas.microsoft.com/office/drawing/2014/main" id="{A970B51E-EAF7-4F00-93AC-5BB7DA63F096}"/>
            </a:ext>
          </a:extLst>
        </xdr:cNvPr>
        <xdr:cNvSpPr txBox="1">
          <a:spLocks noChangeArrowheads="1"/>
        </xdr:cNvSpPr>
      </xdr:nvSpPr>
      <xdr:spPr bwMode="auto">
        <a:xfrm>
          <a:off x="2423160" y="32986980"/>
          <a:ext cx="775063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575F6225-911B-4622-AC7A-3DB246A8EAEE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id="{B79FF2D5-DDF3-4FF6-AC6B-99029A99D81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4999" name="Text Box 2">
          <a:extLst>
            <a:ext uri="{FF2B5EF4-FFF2-40B4-BE49-F238E27FC236}">
              <a16:creationId xmlns:a16="http://schemas.microsoft.com/office/drawing/2014/main" id="{4FDCECCA-F1E4-46FD-B3DE-0E19B966E5A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00" name="Text Box 2">
          <a:extLst>
            <a:ext uri="{FF2B5EF4-FFF2-40B4-BE49-F238E27FC236}">
              <a16:creationId xmlns:a16="http://schemas.microsoft.com/office/drawing/2014/main" id="{377DDB2F-9508-4912-AAFB-49E7FBF932C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8C9ADEE0-64DD-4FC7-8BBD-558DAFCE481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02" name="Text Box 2">
          <a:extLst>
            <a:ext uri="{FF2B5EF4-FFF2-40B4-BE49-F238E27FC236}">
              <a16:creationId xmlns:a16="http://schemas.microsoft.com/office/drawing/2014/main" id="{074268F3-A18C-4892-93C3-4756927DCD6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03" name="Text Box 2">
          <a:extLst>
            <a:ext uri="{FF2B5EF4-FFF2-40B4-BE49-F238E27FC236}">
              <a16:creationId xmlns:a16="http://schemas.microsoft.com/office/drawing/2014/main" id="{3F41F8B0-44C7-4298-8622-184E5D00890F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04" name="Text Box 2">
          <a:extLst>
            <a:ext uri="{FF2B5EF4-FFF2-40B4-BE49-F238E27FC236}">
              <a16:creationId xmlns:a16="http://schemas.microsoft.com/office/drawing/2014/main" id="{09BB4146-9B9D-4366-ADE4-A452F6EBE35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233C1512-C8C4-4385-9ABE-C7D06B2E536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06" name="Text Box 2">
          <a:extLst>
            <a:ext uri="{FF2B5EF4-FFF2-40B4-BE49-F238E27FC236}">
              <a16:creationId xmlns:a16="http://schemas.microsoft.com/office/drawing/2014/main" id="{9DE869A1-39F5-4823-8039-0913745CE7C1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07" name="Text Box 2">
          <a:extLst>
            <a:ext uri="{FF2B5EF4-FFF2-40B4-BE49-F238E27FC236}">
              <a16:creationId xmlns:a16="http://schemas.microsoft.com/office/drawing/2014/main" id="{D1A3B5AD-1B2E-4EE5-BF80-B6CC057F78C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08" name="Text Box 2">
          <a:extLst>
            <a:ext uri="{FF2B5EF4-FFF2-40B4-BE49-F238E27FC236}">
              <a16:creationId xmlns:a16="http://schemas.microsoft.com/office/drawing/2014/main" id="{F965B633-799C-499C-813C-6AE086A8431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09" name="Text Box 2">
          <a:extLst>
            <a:ext uri="{FF2B5EF4-FFF2-40B4-BE49-F238E27FC236}">
              <a16:creationId xmlns:a16="http://schemas.microsoft.com/office/drawing/2014/main" id="{16C504EC-245E-4979-BB7E-A3C5ED6C471A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10" name="Text Box 2">
          <a:extLst>
            <a:ext uri="{FF2B5EF4-FFF2-40B4-BE49-F238E27FC236}">
              <a16:creationId xmlns:a16="http://schemas.microsoft.com/office/drawing/2014/main" id="{ECC6DD27-08EB-49D8-84FC-F00DA9B298B8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11" name="Text Box 2">
          <a:extLst>
            <a:ext uri="{FF2B5EF4-FFF2-40B4-BE49-F238E27FC236}">
              <a16:creationId xmlns:a16="http://schemas.microsoft.com/office/drawing/2014/main" id="{7F3E254A-3D68-4E5B-8542-47F4054F790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12" name="Text Box 2">
          <a:extLst>
            <a:ext uri="{FF2B5EF4-FFF2-40B4-BE49-F238E27FC236}">
              <a16:creationId xmlns:a16="http://schemas.microsoft.com/office/drawing/2014/main" id="{3E791A73-D7AA-4BB3-9B47-AF06C206AE94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C9E53566-0344-4BC2-8640-5F13A19DF3B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14" name="Text Box 2">
          <a:extLst>
            <a:ext uri="{FF2B5EF4-FFF2-40B4-BE49-F238E27FC236}">
              <a16:creationId xmlns:a16="http://schemas.microsoft.com/office/drawing/2014/main" id="{F95E13A1-D86B-4C03-83CE-7BA54E2C7B3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15" name="Text Box 2">
          <a:extLst>
            <a:ext uri="{FF2B5EF4-FFF2-40B4-BE49-F238E27FC236}">
              <a16:creationId xmlns:a16="http://schemas.microsoft.com/office/drawing/2014/main" id="{181910B9-5C82-4EE3-9BF9-44390C1DBB42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16" name="Text Box 2">
          <a:extLst>
            <a:ext uri="{FF2B5EF4-FFF2-40B4-BE49-F238E27FC236}">
              <a16:creationId xmlns:a16="http://schemas.microsoft.com/office/drawing/2014/main" id="{C81FD1F8-3486-4867-8629-8A9EB5431A36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2EA92EA5-4218-4273-996D-CCA4EBBFE51B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18" name="Text Box 2">
          <a:extLst>
            <a:ext uri="{FF2B5EF4-FFF2-40B4-BE49-F238E27FC236}">
              <a16:creationId xmlns:a16="http://schemas.microsoft.com/office/drawing/2014/main" id="{124A5984-B84C-4AAF-80E9-8F0052093CC5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19" name="Text Box 2">
          <a:extLst>
            <a:ext uri="{FF2B5EF4-FFF2-40B4-BE49-F238E27FC236}">
              <a16:creationId xmlns:a16="http://schemas.microsoft.com/office/drawing/2014/main" id="{8714A7D4-420A-40F1-88C6-10AA203F5D2D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33</xdr:row>
      <xdr:rowOff>0</xdr:rowOff>
    </xdr:from>
    <xdr:to>
      <xdr:col>4</xdr:col>
      <xdr:colOff>200744</xdr:colOff>
      <xdr:row>33</xdr:row>
      <xdr:rowOff>238125</xdr:rowOff>
    </xdr:to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A334C8D1-D9EF-4DD9-A027-35A6CE24BDC3}"/>
            </a:ext>
          </a:extLst>
        </xdr:cNvPr>
        <xdr:cNvSpPr txBox="1">
          <a:spLocks noChangeArrowheads="1"/>
        </xdr:cNvSpPr>
      </xdr:nvSpPr>
      <xdr:spPr bwMode="auto">
        <a:xfrm>
          <a:off x="2590800" y="20779740"/>
          <a:ext cx="726524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37D3DA23-7F9B-463A-AD58-B55196DDB25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id="{79ECBFC1-C7C1-4BA9-8C31-393B308BDF57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5023" name="Text Box 2">
          <a:extLst>
            <a:ext uri="{FF2B5EF4-FFF2-40B4-BE49-F238E27FC236}">
              <a16:creationId xmlns:a16="http://schemas.microsoft.com/office/drawing/2014/main" id="{ADCA3E56-D3C5-44D8-955C-B39E795C4E25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5024" name="Text Box 2">
          <a:extLst>
            <a:ext uri="{FF2B5EF4-FFF2-40B4-BE49-F238E27FC236}">
              <a16:creationId xmlns:a16="http://schemas.microsoft.com/office/drawing/2014/main" id="{A9305B00-56AE-4307-810C-0347534B503E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62B5D0A1-74D4-4D91-A4DB-3B60A9D8AA34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33</xdr:row>
      <xdr:rowOff>0</xdr:rowOff>
    </xdr:from>
    <xdr:to>
      <xdr:col>1</xdr:col>
      <xdr:colOff>1390650</xdr:colOff>
      <xdr:row>33</xdr:row>
      <xdr:rowOff>245568</xdr:rowOff>
    </xdr:to>
    <xdr:sp macro="" textlink="">
      <xdr:nvSpPr>
        <xdr:cNvPr id="5026" name="Text Box 2">
          <a:extLst>
            <a:ext uri="{FF2B5EF4-FFF2-40B4-BE49-F238E27FC236}">
              <a16:creationId xmlns:a16="http://schemas.microsoft.com/office/drawing/2014/main" id="{FB38ABB5-9B09-4944-AE91-0259893DD0EB}"/>
            </a:ext>
          </a:extLst>
        </xdr:cNvPr>
        <xdr:cNvSpPr txBox="1">
          <a:spLocks noChangeArrowheads="1"/>
        </xdr:cNvSpPr>
      </xdr:nvSpPr>
      <xdr:spPr bwMode="auto">
        <a:xfrm>
          <a:off x="441960" y="2077974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27" name="Text Box 2">
          <a:extLst>
            <a:ext uri="{FF2B5EF4-FFF2-40B4-BE49-F238E27FC236}">
              <a16:creationId xmlns:a16="http://schemas.microsoft.com/office/drawing/2014/main" id="{A3692862-CEC2-4B41-85D5-56DEB6517D5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28" name="Text Box 2">
          <a:extLst>
            <a:ext uri="{FF2B5EF4-FFF2-40B4-BE49-F238E27FC236}">
              <a16:creationId xmlns:a16="http://schemas.microsoft.com/office/drawing/2014/main" id="{39318639-5AF8-425D-8A58-C652DC80395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E204439B-8A09-4AFF-B60E-E0EC8ECF82D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30" name="Text Box 2">
          <a:extLst>
            <a:ext uri="{FF2B5EF4-FFF2-40B4-BE49-F238E27FC236}">
              <a16:creationId xmlns:a16="http://schemas.microsoft.com/office/drawing/2014/main" id="{0BEFEA2B-E663-4A24-BDBF-9AF27116DB6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31" name="Text Box 2">
          <a:extLst>
            <a:ext uri="{FF2B5EF4-FFF2-40B4-BE49-F238E27FC236}">
              <a16:creationId xmlns:a16="http://schemas.microsoft.com/office/drawing/2014/main" id="{3C27059A-3E67-45BE-9D5E-CD6FD17D80B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32" name="Text Box 2">
          <a:extLst>
            <a:ext uri="{FF2B5EF4-FFF2-40B4-BE49-F238E27FC236}">
              <a16:creationId xmlns:a16="http://schemas.microsoft.com/office/drawing/2014/main" id="{F396C42E-E21E-4529-8B61-1015F7600DE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475D29CB-E66E-4FB3-BE6A-FEBF8B20A34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id="{304449F3-890F-4D9B-B2B9-8669C8BB80E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35" name="Text Box 2">
          <a:extLst>
            <a:ext uri="{FF2B5EF4-FFF2-40B4-BE49-F238E27FC236}">
              <a16:creationId xmlns:a16="http://schemas.microsoft.com/office/drawing/2014/main" id="{2B30AA53-83C3-4F5E-AE10-33B6B2AAAAA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36" name="Text Box 2">
          <a:extLst>
            <a:ext uri="{FF2B5EF4-FFF2-40B4-BE49-F238E27FC236}">
              <a16:creationId xmlns:a16="http://schemas.microsoft.com/office/drawing/2014/main" id="{824CE95E-4EB0-4CC5-9175-3CB9783507D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84165D05-8DAB-4FE7-AF37-1FCCCA95564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38" name="Text Box 2">
          <a:extLst>
            <a:ext uri="{FF2B5EF4-FFF2-40B4-BE49-F238E27FC236}">
              <a16:creationId xmlns:a16="http://schemas.microsoft.com/office/drawing/2014/main" id="{920707B8-84CD-4FC3-9142-6BED3580901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39" name="Text Box 2">
          <a:extLst>
            <a:ext uri="{FF2B5EF4-FFF2-40B4-BE49-F238E27FC236}">
              <a16:creationId xmlns:a16="http://schemas.microsoft.com/office/drawing/2014/main" id="{5F288A16-95C6-4EA9-BB33-D7D5EA2A2A1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40" name="Text Box 2">
          <a:extLst>
            <a:ext uri="{FF2B5EF4-FFF2-40B4-BE49-F238E27FC236}">
              <a16:creationId xmlns:a16="http://schemas.microsoft.com/office/drawing/2014/main" id="{062F2B5C-E06A-4935-A42F-6DA6DE5D584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FEA3A672-9254-4F6A-99DF-6F97A88D153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42" name="Text Box 2">
          <a:extLst>
            <a:ext uri="{FF2B5EF4-FFF2-40B4-BE49-F238E27FC236}">
              <a16:creationId xmlns:a16="http://schemas.microsoft.com/office/drawing/2014/main" id="{00FB30FC-3B60-4DD0-AD76-609A27B9737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43" name="Text Box 2">
          <a:extLst>
            <a:ext uri="{FF2B5EF4-FFF2-40B4-BE49-F238E27FC236}">
              <a16:creationId xmlns:a16="http://schemas.microsoft.com/office/drawing/2014/main" id="{D2A6DA7D-A98F-4BDD-84DF-28AEC687D92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44" name="Text Box 2">
          <a:extLst>
            <a:ext uri="{FF2B5EF4-FFF2-40B4-BE49-F238E27FC236}">
              <a16:creationId xmlns:a16="http://schemas.microsoft.com/office/drawing/2014/main" id="{44424E32-40E0-4449-96B2-4D7CF85F2CA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45" name="Text Box 2">
          <a:extLst>
            <a:ext uri="{FF2B5EF4-FFF2-40B4-BE49-F238E27FC236}">
              <a16:creationId xmlns:a16="http://schemas.microsoft.com/office/drawing/2014/main" id="{BB508AE6-B108-4268-ABBD-8B9F0859EDB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46" name="Text Box 2">
          <a:extLst>
            <a:ext uri="{FF2B5EF4-FFF2-40B4-BE49-F238E27FC236}">
              <a16:creationId xmlns:a16="http://schemas.microsoft.com/office/drawing/2014/main" id="{2540D589-AE09-42F7-9BC3-FB536B3F97A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47" name="Text Box 2">
          <a:extLst>
            <a:ext uri="{FF2B5EF4-FFF2-40B4-BE49-F238E27FC236}">
              <a16:creationId xmlns:a16="http://schemas.microsoft.com/office/drawing/2014/main" id="{63F1786B-9DDA-482E-A9D8-D82299E1968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48" name="Text Box 2">
          <a:extLst>
            <a:ext uri="{FF2B5EF4-FFF2-40B4-BE49-F238E27FC236}">
              <a16:creationId xmlns:a16="http://schemas.microsoft.com/office/drawing/2014/main" id="{A75E5413-4850-4B17-AD03-BBDB6E17E5B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F118FB3B-7125-4C3D-B318-620C2E20E3F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50" name="Text Box 2">
          <a:extLst>
            <a:ext uri="{FF2B5EF4-FFF2-40B4-BE49-F238E27FC236}">
              <a16:creationId xmlns:a16="http://schemas.microsoft.com/office/drawing/2014/main" id="{67FFECAE-C90A-448B-A349-E1F4B01A34F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051" name="Text Box 2">
          <a:extLst>
            <a:ext uri="{FF2B5EF4-FFF2-40B4-BE49-F238E27FC236}">
              <a16:creationId xmlns:a16="http://schemas.microsoft.com/office/drawing/2014/main" id="{81877A69-49AA-4AC8-B0D7-3E9295B0C38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052" name="Text Box 2">
          <a:extLst>
            <a:ext uri="{FF2B5EF4-FFF2-40B4-BE49-F238E27FC236}">
              <a16:creationId xmlns:a16="http://schemas.microsoft.com/office/drawing/2014/main" id="{2825610D-B3C0-453B-9B02-C56F837BDAB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8E1B2254-3EFE-4CEB-A9B4-704EB4FF18E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054" name="Text Box 2">
          <a:extLst>
            <a:ext uri="{FF2B5EF4-FFF2-40B4-BE49-F238E27FC236}">
              <a16:creationId xmlns:a16="http://schemas.microsoft.com/office/drawing/2014/main" id="{5678E179-9184-47DC-827B-D425407DD50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id="{EF5A0FEB-3A9F-4F6D-B7D9-25383C92824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056" name="Text Box 2">
          <a:extLst>
            <a:ext uri="{FF2B5EF4-FFF2-40B4-BE49-F238E27FC236}">
              <a16:creationId xmlns:a16="http://schemas.microsoft.com/office/drawing/2014/main" id="{22353DB3-02B8-4174-8EB2-C244BC6DC8E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8801B103-74FE-4FAC-942A-91757EE36DE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058" name="Text Box 2">
          <a:extLst>
            <a:ext uri="{FF2B5EF4-FFF2-40B4-BE49-F238E27FC236}">
              <a16:creationId xmlns:a16="http://schemas.microsoft.com/office/drawing/2014/main" id="{6BDEAD84-8A5A-41BF-86C2-196ED46BE04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059" name="Text Box 2">
          <a:extLst>
            <a:ext uri="{FF2B5EF4-FFF2-40B4-BE49-F238E27FC236}">
              <a16:creationId xmlns:a16="http://schemas.microsoft.com/office/drawing/2014/main" id="{ED48D2CC-4367-4774-9EDD-CF43DB75D2C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060" name="Text Box 2">
          <a:extLst>
            <a:ext uri="{FF2B5EF4-FFF2-40B4-BE49-F238E27FC236}">
              <a16:creationId xmlns:a16="http://schemas.microsoft.com/office/drawing/2014/main" id="{343A3C9E-04E8-4E1C-81EE-124E5FD751E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694E1EB4-15D9-4E52-974D-DE9143BB379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id="{6E5A68F4-72F3-487C-ADB0-15E6703C9DD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063" name="Text Box 2">
          <a:extLst>
            <a:ext uri="{FF2B5EF4-FFF2-40B4-BE49-F238E27FC236}">
              <a16:creationId xmlns:a16="http://schemas.microsoft.com/office/drawing/2014/main" id="{FEE98153-3C2A-4225-80F5-985E09EE398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064" name="Text Box 2">
          <a:extLst>
            <a:ext uri="{FF2B5EF4-FFF2-40B4-BE49-F238E27FC236}">
              <a16:creationId xmlns:a16="http://schemas.microsoft.com/office/drawing/2014/main" id="{897B7201-220D-4F03-A42E-1FD38B0EC18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B12783EB-1185-4E49-A1F8-BF9A486F3F7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66" name="Text Box 2">
          <a:extLst>
            <a:ext uri="{FF2B5EF4-FFF2-40B4-BE49-F238E27FC236}">
              <a16:creationId xmlns:a16="http://schemas.microsoft.com/office/drawing/2014/main" id="{3180BBCA-1A13-472B-8CCB-53BD89AF582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67" name="Text Box 2">
          <a:extLst>
            <a:ext uri="{FF2B5EF4-FFF2-40B4-BE49-F238E27FC236}">
              <a16:creationId xmlns:a16="http://schemas.microsoft.com/office/drawing/2014/main" id="{C9578FC1-107B-4107-9B50-5FD0E7B6547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68" name="Text Box 2">
          <a:extLst>
            <a:ext uri="{FF2B5EF4-FFF2-40B4-BE49-F238E27FC236}">
              <a16:creationId xmlns:a16="http://schemas.microsoft.com/office/drawing/2014/main" id="{6D161573-D2F0-45C9-B282-6DA81B0A8FD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069" name="Text Box 2">
          <a:extLst>
            <a:ext uri="{FF2B5EF4-FFF2-40B4-BE49-F238E27FC236}">
              <a16:creationId xmlns:a16="http://schemas.microsoft.com/office/drawing/2014/main" id="{992A9B67-7DA6-47BC-9F78-FEEE89C2690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id="{CCF10D59-894B-4B1B-9F47-18183F1BD52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071" name="Text Box 2">
          <a:extLst>
            <a:ext uri="{FF2B5EF4-FFF2-40B4-BE49-F238E27FC236}">
              <a16:creationId xmlns:a16="http://schemas.microsoft.com/office/drawing/2014/main" id="{4F583E7C-C369-4184-8279-A2DE5FC8D2E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072" name="Text Box 2">
          <a:extLst>
            <a:ext uri="{FF2B5EF4-FFF2-40B4-BE49-F238E27FC236}">
              <a16:creationId xmlns:a16="http://schemas.microsoft.com/office/drawing/2014/main" id="{DC99B4BB-4502-4085-8FA0-1CE8E4B90FB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26945DE5-D2DE-4F4E-85DD-4F4B3F90198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074" name="Text Box 2">
          <a:extLst>
            <a:ext uri="{FF2B5EF4-FFF2-40B4-BE49-F238E27FC236}">
              <a16:creationId xmlns:a16="http://schemas.microsoft.com/office/drawing/2014/main" id="{0A1D12BA-E4AA-4DF4-801A-B52502EE6B6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075" name="Text Box 2">
          <a:extLst>
            <a:ext uri="{FF2B5EF4-FFF2-40B4-BE49-F238E27FC236}">
              <a16:creationId xmlns:a16="http://schemas.microsoft.com/office/drawing/2014/main" id="{89F463E0-6513-45D5-87A1-B31BEF9D1B5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076" name="Text Box 2">
          <a:extLst>
            <a:ext uri="{FF2B5EF4-FFF2-40B4-BE49-F238E27FC236}">
              <a16:creationId xmlns:a16="http://schemas.microsoft.com/office/drawing/2014/main" id="{1D90361F-5D2A-454A-80B9-C4F63397BDE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87E4C34A-AC49-4E0C-B85B-892692C4854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078" name="Text Box 2">
          <a:extLst>
            <a:ext uri="{FF2B5EF4-FFF2-40B4-BE49-F238E27FC236}">
              <a16:creationId xmlns:a16="http://schemas.microsoft.com/office/drawing/2014/main" id="{1C3BC460-280B-4FCA-A3F6-90C37EFDEFF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079" name="Text Box 2">
          <a:extLst>
            <a:ext uri="{FF2B5EF4-FFF2-40B4-BE49-F238E27FC236}">
              <a16:creationId xmlns:a16="http://schemas.microsoft.com/office/drawing/2014/main" id="{E404641E-078E-4803-993B-954F3406D41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080" name="Text Box 2">
          <a:extLst>
            <a:ext uri="{FF2B5EF4-FFF2-40B4-BE49-F238E27FC236}">
              <a16:creationId xmlns:a16="http://schemas.microsoft.com/office/drawing/2014/main" id="{F5E9B7C8-59BD-4E53-B013-4A978582F54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081" name="Text Box 2">
          <a:extLst>
            <a:ext uri="{FF2B5EF4-FFF2-40B4-BE49-F238E27FC236}">
              <a16:creationId xmlns:a16="http://schemas.microsoft.com/office/drawing/2014/main" id="{18EB601E-234D-43A8-8FBF-A614112E310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082" name="Text Box 2">
          <a:extLst>
            <a:ext uri="{FF2B5EF4-FFF2-40B4-BE49-F238E27FC236}">
              <a16:creationId xmlns:a16="http://schemas.microsoft.com/office/drawing/2014/main" id="{02FC2BA7-05B4-4F1A-85A4-4B64279A69D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083" name="Text Box 2">
          <a:extLst>
            <a:ext uri="{FF2B5EF4-FFF2-40B4-BE49-F238E27FC236}">
              <a16:creationId xmlns:a16="http://schemas.microsoft.com/office/drawing/2014/main" id="{758AB318-479C-42CD-8CCA-306D65964D6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84" name="Text Box 2">
          <a:extLst>
            <a:ext uri="{FF2B5EF4-FFF2-40B4-BE49-F238E27FC236}">
              <a16:creationId xmlns:a16="http://schemas.microsoft.com/office/drawing/2014/main" id="{DB45ED2E-57A5-47F4-AD02-A62723567FD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FFBD7C03-E0C7-4109-9E90-A7DC27FF45B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id="{E885B65B-7611-43A0-95BC-4A84AC8E83C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87" name="Text Box 2">
          <a:extLst>
            <a:ext uri="{FF2B5EF4-FFF2-40B4-BE49-F238E27FC236}">
              <a16:creationId xmlns:a16="http://schemas.microsoft.com/office/drawing/2014/main" id="{0CD9216A-4639-4EB0-BFC4-9C547888E47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88" name="Text Box 2">
          <a:extLst>
            <a:ext uri="{FF2B5EF4-FFF2-40B4-BE49-F238E27FC236}">
              <a16:creationId xmlns:a16="http://schemas.microsoft.com/office/drawing/2014/main" id="{4FC98402-FC78-4C53-8486-B9768A24BF4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5DF5E732-74F8-42EE-8F55-AA94AFDE3AA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90" name="Text Box 2">
          <a:extLst>
            <a:ext uri="{FF2B5EF4-FFF2-40B4-BE49-F238E27FC236}">
              <a16:creationId xmlns:a16="http://schemas.microsoft.com/office/drawing/2014/main" id="{5D481866-0A97-42D9-AE73-8A93C448AED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91" name="Text Box 2">
          <a:extLst>
            <a:ext uri="{FF2B5EF4-FFF2-40B4-BE49-F238E27FC236}">
              <a16:creationId xmlns:a16="http://schemas.microsoft.com/office/drawing/2014/main" id="{F99BAAAE-E808-4376-8FC3-8294AF0C78D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92" name="Text Box 2">
          <a:extLst>
            <a:ext uri="{FF2B5EF4-FFF2-40B4-BE49-F238E27FC236}">
              <a16:creationId xmlns:a16="http://schemas.microsoft.com/office/drawing/2014/main" id="{A0640AA8-9FCB-4E06-B0F5-924FAD6F21F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93" name="Text Box 2">
          <a:extLst>
            <a:ext uri="{FF2B5EF4-FFF2-40B4-BE49-F238E27FC236}">
              <a16:creationId xmlns:a16="http://schemas.microsoft.com/office/drawing/2014/main" id="{A34AE388-31CF-4F95-AF4C-16F494245FD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id="{18E08CAC-AE63-4742-9E37-99F7EEEC6D1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id="{1FB14954-BCCF-4065-B9FE-DCB24971371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96" name="Text Box 2">
          <a:extLst>
            <a:ext uri="{FF2B5EF4-FFF2-40B4-BE49-F238E27FC236}">
              <a16:creationId xmlns:a16="http://schemas.microsoft.com/office/drawing/2014/main" id="{6B3BB269-572D-46E6-95F3-C9DBC3974D1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62E5BD41-55E9-4AFA-83C9-327FE06CFCC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098" name="Text Box 2">
          <a:extLst>
            <a:ext uri="{FF2B5EF4-FFF2-40B4-BE49-F238E27FC236}">
              <a16:creationId xmlns:a16="http://schemas.microsoft.com/office/drawing/2014/main" id="{4E459DCD-FA8D-4191-8332-3F83EF4F856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099" name="Text Box 2">
          <a:extLst>
            <a:ext uri="{FF2B5EF4-FFF2-40B4-BE49-F238E27FC236}">
              <a16:creationId xmlns:a16="http://schemas.microsoft.com/office/drawing/2014/main" id="{44B63F18-40D4-4C90-BE2D-5298383AF76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100" name="Text Box 2">
          <a:extLst>
            <a:ext uri="{FF2B5EF4-FFF2-40B4-BE49-F238E27FC236}">
              <a16:creationId xmlns:a16="http://schemas.microsoft.com/office/drawing/2014/main" id="{47440C19-8143-4ACE-9650-90356C29754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91A96BB9-517C-400F-A5DE-E30A1EC4D40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id="{E6B31CCF-1651-4479-8936-72FE6DE540B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03" name="Text Box 2">
          <a:extLst>
            <a:ext uri="{FF2B5EF4-FFF2-40B4-BE49-F238E27FC236}">
              <a16:creationId xmlns:a16="http://schemas.microsoft.com/office/drawing/2014/main" id="{D37D1DE0-F0E0-4AEB-8111-2938109CDD5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04" name="Text Box 2">
          <a:extLst>
            <a:ext uri="{FF2B5EF4-FFF2-40B4-BE49-F238E27FC236}">
              <a16:creationId xmlns:a16="http://schemas.microsoft.com/office/drawing/2014/main" id="{3D9A1208-ABEC-49ED-BA24-9813F53B785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105" name="Text Box 2">
          <a:extLst>
            <a:ext uri="{FF2B5EF4-FFF2-40B4-BE49-F238E27FC236}">
              <a16:creationId xmlns:a16="http://schemas.microsoft.com/office/drawing/2014/main" id="{392181F5-DC41-4649-AC23-E41D20DCBF3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id="{2A6FBF2F-D68B-4D65-A558-4A634577649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107" name="Text Box 2">
          <a:extLst>
            <a:ext uri="{FF2B5EF4-FFF2-40B4-BE49-F238E27FC236}">
              <a16:creationId xmlns:a16="http://schemas.microsoft.com/office/drawing/2014/main" id="{84051F4E-7297-4DB0-9B34-7B5729263C8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108" name="Text Box 2">
          <a:extLst>
            <a:ext uri="{FF2B5EF4-FFF2-40B4-BE49-F238E27FC236}">
              <a16:creationId xmlns:a16="http://schemas.microsoft.com/office/drawing/2014/main" id="{635E4DF0-7868-40F3-837D-5F624D67528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6985E019-1009-4B66-9221-5E5B5908EEA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id="{2C4073CE-6DAC-4DCC-A695-7EE2BBBC167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11" name="Text Box 2">
          <a:extLst>
            <a:ext uri="{FF2B5EF4-FFF2-40B4-BE49-F238E27FC236}">
              <a16:creationId xmlns:a16="http://schemas.microsoft.com/office/drawing/2014/main" id="{A673F93F-3100-4B9A-823E-C4A4B626A40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12" name="Text Box 2">
          <a:extLst>
            <a:ext uri="{FF2B5EF4-FFF2-40B4-BE49-F238E27FC236}">
              <a16:creationId xmlns:a16="http://schemas.microsoft.com/office/drawing/2014/main" id="{DA07B64B-67B1-49D0-9188-62076CC6FC9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297140F2-B183-4B38-B2FD-42D9B66DE0B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14" name="Text Box 2">
          <a:extLst>
            <a:ext uri="{FF2B5EF4-FFF2-40B4-BE49-F238E27FC236}">
              <a16:creationId xmlns:a16="http://schemas.microsoft.com/office/drawing/2014/main" id="{7235BCAA-61C8-4ED1-A4AA-BD842C18606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15" name="Text Box 2">
          <a:extLst>
            <a:ext uri="{FF2B5EF4-FFF2-40B4-BE49-F238E27FC236}">
              <a16:creationId xmlns:a16="http://schemas.microsoft.com/office/drawing/2014/main" id="{233A8DFC-1F54-451D-A970-26F077FE9BF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16" name="Text Box 2">
          <a:extLst>
            <a:ext uri="{FF2B5EF4-FFF2-40B4-BE49-F238E27FC236}">
              <a16:creationId xmlns:a16="http://schemas.microsoft.com/office/drawing/2014/main" id="{92A1911A-2741-450F-970E-606E1485635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117" name="Text Box 2">
          <a:extLst>
            <a:ext uri="{FF2B5EF4-FFF2-40B4-BE49-F238E27FC236}">
              <a16:creationId xmlns:a16="http://schemas.microsoft.com/office/drawing/2014/main" id="{A2049865-EBD4-47A2-A023-E7836589196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id="{C406B56C-CD31-43CE-AC2D-345AE4FE18F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119" name="Text Box 2">
          <a:extLst>
            <a:ext uri="{FF2B5EF4-FFF2-40B4-BE49-F238E27FC236}">
              <a16:creationId xmlns:a16="http://schemas.microsoft.com/office/drawing/2014/main" id="{4D8E039A-C7E0-4418-9FA2-A55658A3570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20" name="Text Box 2">
          <a:extLst>
            <a:ext uri="{FF2B5EF4-FFF2-40B4-BE49-F238E27FC236}">
              <a16:creationId xmlns:a16="http://schemas.microsoft.com/office/drawing/2014/main" id="{4B3DD5A1-E20F-43D5-9EAE-ED2B0C4452F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7D91B201-5670-44F8-B295-BB071C4D493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CD387876-B8F0-4A1D-84DD-6F4F54ED08F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123" name="Text Box 2">
          <a:extLst>
            <a:ext uri="{FF2B5EF4-FFF2-40B4-BE49-F238E27FC236}">
              <a16:creationId xmlns:a16="http://schemas.microsoft.com/office/drawing/2014/main" id="{707B2E20-088F-486A-A9DC-4FB273D785E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124" name="Text Box 2">
          <a:extLst>
            <a:ext uri="{FF2B5EF4-FFF2-40B4-BE49-F238E27FC236}">
              <a16:creationId xmlns:a16="http://schemas.microsoft.com/office/drawing/2014/main" id="{E8349C6F-ED5F-4C93-933D-B3F73A34B80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C9DE8333-2B18-42AB-8B60-949D39ECE75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126" name="Text Box 2">
          <a:extLst>
            <a:ext uri="{FF2B5EF4-FFF2-40B4-BE49-F238E27FC236}">
              <a16:creationId xmlns:a16="http://schemas.microsoft.com/office/drawing/2014/main" id="{2462604A-9C02-4FA7-A2A5-E0DE5F02DD8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id="{E3B866E1-BE93-47C0-9FEE-6E59A65D517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128" name="Text Box 2">
          <a:extLst>
            <a:ext uri="{FF2B5EF4-FFF2-40B4-BE49-F238E27FC236}">
              <a16:creationId xmlns:a16="http://schemas.microsoft.com/office/drawing/2014/main" id="{9779794E-68AA-4955-8712-89CCE32D4DB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29" name="Text Box 2">
          <a:extLst>
            <a:ext uri="{FF2B5EF4-FFF2-40B4-BE49-F238E27FC236}">
              <a16:creationId xmlns:a16="http://schemas.microsoft.com/office/drawing/2014/main" id="{3D3923B6-496D-4ABB-9566-83F41F3EE19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30" name="Text Box 2">
          <a:extLst>
            <a:ext uri="{FF2B5EF4-FFF2-40B4-BE49-F238E27FC236}">
              <a16:creationId xmlns:a16="http://schemas.microsoft.com/office/drawing/2014/main" id="{7917D398-1A19-46E6-B6CB-C4A824B7FF9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31" name="Text Box 2">
          <a:extLst>
            <a:ext uri="{FF2B5EF4-FFF2-40B4-BE49-F238E27FC236}">
              <a16:creationId xmlns:a16="http://schemas.microsoft.com/office/drawing/2014/main" id="{551F9912-93C8-4BFB-A04F-2FE563292BE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132" name="Text Box 2">
          <a:extLst>
            <a:ext uri="{FF2B5EF4-FFF2-40B4-BE49-F238E27FC236}">
              <a16:creationId xmlns:a16="http://schemas.microsoft.com/office/drawing/2014/main" id="{B0EF9B74-BC65-4A75-9518-6C4CCBFA3EA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EE7038AF-D232-4316-A5CB-DE3129D09BE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id="{8879FE31-1DE5-44A7-8054-32809DAEA14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135" name="Text Box 2">
          <a:extLst>
            <a:ext uri="{FF2B5EF4-FFF2-40B4-BE49-F238E27FC236}">
              <a16:creationId xmlns:a16="http://schemas.microsoft.com/office/drawing/2014/main" id="{E5A2F05B-5DD0-418D-B3DD-FE1663065E0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136" name="Text Box 2">
          <a:extLst>
            <a:ext uri="{FF2B5EF4-FFF2-40B4-BE49-F238E27FC236}">
              <a16:creationId xmlns:a16="http://schemas.microsoft.com/office/drawing/2014/main" id="{3F92527D-8AF7-4D7C-8CC5-609C6129AFE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46C0A71F-0661-49B3-B9A1-E424F29E329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38" name="Text Box 2">
          <a:extLst>
            <a:ext uri="{FF2B5EF4-FFF2-40B4-BE49-F238E27FC236}">
              <a16:creationId xmlns:a16="http://schemas.microsoft.com/office/drawing/2014/main" id="{7E90273F-3E66-4858-A34E-135EBAA39E4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39" name="Text Box 2">
          <a:extLst>
            <a:ext uri="{FF2B5EF4-FFF2-40B4-BE49-F238E27FC236}">
              <a16:creationId xmlns:a16="http://schemas.microsoft.com/office/drawing/2014/main" id="{36ABC763-F267-4FDF-A219-D2331686D26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40" name="Text Box 2">
          <a:extLst>
            <a:ext uri="{FF2B5EF4-FFF2-40B4-BE49-F238E27FC236}">
              <a16:creationId xmlns:a16="http://schemas.microsoft.com/office/drawing/2014/main" id="{B688ED25-ED38-4245-9292-C79CAB1769B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id="{C3287FD5-E719-4F7B-9AD8-7CEC2ED73BF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id="{FB928AF3-58E1-4712-9C0A-2C9BCA9A6AE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43" name="Text Box 2">
          <a:extLst>
            <a:ext uri="{FF2B5EF4-FFF2-40B4-BE49-F238E27FC236}">
              <a16:creationId xmlns:a16="http://schemas.microsoft.com/office/drawing/2014/main" id="{9649596D-4970-4667-A79E-FABF2366EC4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44" name="Text Box 2">
          <a:extLst>
            <a:ext uri="{FF2B5EF4-FFF2-40B4-BE49-F238E27FC236}">
              <a16:creationId xmlns:a16="http://schemas.microsoft.com/office/drawing/2014/main" id="{EFA9BD45-4595-40A6-A2ED-E3D48B891B0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851263B0-5CDB-44D6-98CE-CA725974F03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694AA626-BF2B-4540-B0AB-223D54BB821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147" name="Text Box 2">
          <a:extLst>
            <a:ext uri="{FF2B5EF4-FFF2-40B4-BE49-F238E27FC236}">
              <a16:creationId xmlns:a16="http://schemas.microsoft.com/office/drawing/2014/main" id="{D7875952-2F39-451F-BD53-1F7A43B42DC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148" name="Text Box 2">
          <a:extLst>
            <a:ext uri="{FF2B5EF4-FFF2-40B4-BE49-F238E27FC236}">
              <a16:creationId xmlns:a16="http://schemas.microsoft.com/office/drawing/2014/main" id="{8FC2C265-89EF-41E8-BC58-6BD835F28B5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6505D9F5-5A99-4E2B-9335-D7227740E67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id="{901651EF-D922-4DD0-B7E0-183A7558521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id="{B975DE1B-D55E-4680-8BFC-866A5CFE024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152" name="Text Box 2">
          <a:extLst>
            <a:ext uri="{FF2B5EF4-FFF2-40B4-BE49-F238E27FC236}">
              <a16:creationId xmlns:a16="http://schemas.microsoft.com/office/drawing/2014/main" id="{F2F5ADB7-3456-48B9-8DD9-03E97E49E9E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153" name="Text Box 2">
          <a:extLst>
            <a:ext uri="{FF2B5EF4-FFF2-40B4-BE49-F238E27FC236}">
              <a16:creationId xmlns:a16="http://schemas.microsoft.com/office/drawing/2014/main" id="{E0878B11-FEC5-4E8A-8CB5-F5B97979B91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154" name="Text Box 2">
          <a:extLst>
            <a:ext uri="{FF2B5EF4-FFF2-40B4-BE49-F238E27FC236}">
              <a16:creationId xmlns:a16="http://schemas.microsoft.com/office/drawing/2014/main" id="{87F49FBC-E58F-49DD-8513-C6DC5998B21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155" name="Text Box 2">
          <a:extLst>
            <a:ext uri="{FF2B5EF4-FFF2-40B4-BE49-F238E27FC236}">
              <a16:creationId xmlns:a16="http://schemas.microsoft.com/office/drawing/2014/main" id="{6EB8B3EE-C180-477F-B395-4C5729DB58A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156" name="Text Box 2">
          <a:extLst>
            <a:ext uri="{FF2B5EF4-FFF2-40B4-BE49-F238E27FC236}">
              <a16:creationId xmlns:a16="http://schemas.microsoft.com/office/drawing/2014/main" id="{46274E99-7939-42DC-8C31-6119FF20C30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E63C0710-5C3A-479A-89FD-BC5C3524CBA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id="{5FEE7259-99FA-4F9F-B7FC-FE6C05F1359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59" name="Text Box 2">
          <a:extLst>
            <a:ext uri="{FF2B5EF4-FFF2-40B4-BE49-F238E27FC236}">
              <a16:creationId xmlns:a16="http://schemas.microsoft.com/office/drawing/2014/main" id="{6A20FFE8-72C9-4C51-93B9-5305A7FF9D7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60" name="Text Box 2">
          <a:extLst>
            <a:ext uri="{FF2B5EF4-FFF2-40B4-BE49-F238E27FC236}">
              <a16:creationId xmlns:a16="http://schemas.microsoft.com/office/drawing/2014/main" id="{8A4ABDE9-0AAF-44FC-8202-6559608B75B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1D404E71-4662-4963-9D4D-348237D2A8A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62" name="Text Box 2">
          <a:extLst>
            <a:ext uri="{FF2B5EF4-FFF2-40B4-BE49-F238E27FC236}">
              <a16:creationId xmlns:a16="http://schemas.microsoft.com/office/drawing/2014/main" id="{6A8FB833-F3E5-4C32-836A-10A411C8109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63" name="Text Box 2">
          <a:extLst>
            <a:ext uri="{FF2B5EF4-FFF2-40B4-BE49-F238E27FC236}">
              <a16:creationId xmlns:a16="http://schemas.microsoft.com/office/drawing/2014/main" id="{54A42449-E296-4155-ACE7-53DA3E35E65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164" name="Text Box 2">
          <a:extLst>
            <a:ext uri="{FF2B5EF4-FFF2-40B4-BE49-F238E27FC236}">
              <a16:creationId xmlns:a16="http://schemas.microsoft.com/office/drawing/2014/main" id="{18FDCC4D-BB9A-4EF8-970B-63160815764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id="{74E235BD-F7A2-4CD5-BE9E-76A9E0EA34B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id="{0D5F20C3-A077-431C-A393-48FC458A3ED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67" name="Text Box 2">
          <a:extLst>
            <a:ext uri="{FF2B5EF4-FFF2-40B4-BE49-F238E27FC236}">
              <a16:creationId xmlns:a16="http://schemas.microsoft.com/office/drawing/2014/main" id="{00816434-318C-4D49-832A-CF95AD1B96A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68" name="Text Box 2">
          <a:extLst>
            <a:ext uri="{FF2B5EF4-FFF2-40B4-BE49-F238E27FC236}">
              <a16:creationId xmlns:a16="http://schemas.microsoft.com/office/drawing/2014/main" id="{C3CE12F3-C533-42DB-B6AC-5C26D372B98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360219BF-0D49-4AD1-A992-3533059DAA3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170" name="Text Box 2">
          <a:extLst>
            <a:ext uri="{FF2B5EF4-FFF2-40B4-BE49-F238E27FC236}">
              <a16:creationId xmlns:a16="http://schemas.microsoft.com/office/drawing/2014/main" id="{ABCFD43A-50A3-460F-B267-E73AC41E70A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171" name="Text Box 2">
          <a:extLst>
            <a:ext uri="{FF2B5EF4-FFF2-40B4-BE49-F238E27FC236}">
              <a16:creationId xmlns:a16="http://schemas.microsoft.com/office/drawing/2014/main" id="{22546AD1-7FCF-45D9-97A7-4E1ECE29669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id="{81229E74-5D14-455F-9E60-07B0EA3AC59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05B54227-E943-411A-96A8-FDF7EFE1040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174" name="Text Box 2">
          <a:extLst>
            <a:ext uri="{FF2B5EF4-FFF2-40B4-BE49-F238E27FC236}">
              <a16:creationId xmlns:a16="http://schemas.microsoft.com/office/drawing/2014/main" id="{52F8D6F5-320A-4C4F-9BAD-B549A31F12D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175" name="Text Box 2">
          <a:extLst>
            <a:ext uri="{FF2B5EF4-FFF2-40B4-BE49-F238E27FC236}">
              <a16:creationId xmlns:a16="http://schemas.microsoft.com/office/drawing/2014/main" id="{F92E8A65-3E22-40D8-844B-56F48ACA621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76" name="Text Box 2">
          <a:extLst>
            <a:ext uri="{FF2B5EF4-FFF2-40B4-BE49-F238E27FC236}">
              <a16:creationId xmlns:a16="http://schemas.microsoft.com/office/drawing/2014/main" id="{B198BDEE-3BDC-4B1E-B433-5E41321706B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77" name="Text Box 2">
          <a:extLst>
            <a:ext uri="{FF2B5EF4-FFF2-40B4-BE49-F238E27FC236}">
              <a16:creationId xmlns:a16="http://schemas.microsoft.com/office/drawing/2014/main" id="{30A38A53-C8C7-48F2-A1FE-E97E2FF9D35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id="{1D5EA8D6-FF2D-4953-8EAF-45C0D362302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id="{083BBD3E-DEAD-46F0-B5A2-AC8819AFDA3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180" name="Text Box 2">
          <a:extLst>
            <a:ext uri="{FF2B5EF4-FFF2-40B4-BE49-F238E27FC236}">
              <a16:creationId xmlns:a16="http://schemas.microsoft.com/office/drawing/2014/main" id="{7C2A7B3A-8C21-4337-9B26-0575E55AF7A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206A3180-836B-4CB7-B27B-713286F5F48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id="{9B273E4D-9C90-43ED-B651-5FF2637B2F3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183" name="Text Box 2">
          <a:extLst>
            <a:ext uri="{FF2B5EF4-FFF2-40B4-BE49-F238E27FC236}">
              <a16:creationId xmlns:a16="http://schemas.microsoft.com/office/drawing/2014/main" id="{5D4FFEDD-22DC-46D1-AE2C-FCF4C7760BB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184" name="Text Box 2">
          <a:extLst>
            <a:ext uri="{FF2B5EF4-FFF2-40B4-BE49-F238E27FC236}">
              <a16:creationId xmlns:a16="http://schemas.microsoft.com/office/drawing/2014/main" id="{316EF942-E714-4E3F-8ECF-04868E8F2B99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F3729604-54FA-434A-93EB-29BFBAB2448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id="{B1AACE36-B5CF-4A27-B4DC-FA492F07047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87" name="Text Box 2">
          <a:extLst>
            <a:ext uri="{FF2B5EF4-FFF2-40B4-BE49-F238E27FC236}">
              <a16:creationId xmlns:a16="http://schemas.microsoft.com/office/drawing/2014/main" id="{7931D487-4B87-45CC-8816-5E54B450C9B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88" name="Text Box 2">
          <a:extLst>
            <a:ext uri="{FF2B5EF4-FFF2-40B4-BE49-F238E27FC236}">
              <a16:creationId xmlns:a16="http://schemas.microsoft.com/office/drawing/2014/main" id="{CC488391-C1A7-4E34-AEAE-A127736FB4FE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89" name="Text Box 2">
          <a:extLst>
            <a:ext uri="{FF2B5EF4-FFF2-40B4-BE49-F238E27FC236}">
              <a16:creationId xmlns:a16="http://schemas.microsoft.com/office/drawing/2014/main" id="{BE6869C3-462A-4B6F-B27B-8BD1EBD232F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id="{0918C354-5DEF-402A-A701-E0BFBE480BD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91" name="Text Box 2">
          <a:extLst>
            <a:ext uri="{FF2B5EF4-FFF2-40B4-BE49-F238E27FC236}">
              <a16:creationId xmlns:a16="http://schemas.microsoft.com/office/drawing/2014/main" id="{F766309D-4251-40C8-B5C5-0F1AFA1A5B5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92" name="Text Box 2">
          <a:extLst>
            <a:ext uri="{FF2B5EF4-FFF2-40B4-BE49-F238E27FC236}">
              <a16:creationId xmlns:a16="http://schemas.microsoft.com/office/drawing/2014/main" id="{CFE275A5-AE90-437D-899C-07743E13D67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DBDCB6F6-94BD-472A-876C-FD7D4E0904F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194" name="Text Box 2">
          <a:extLst>
            <a:ext uri="{FF2B5EF4-FFF2-40B4-BE49-F238E27FC236}">
              <a16:creationId xmlns:a16="http://schemas.microsoft.com/office/drawing/2014/main" id="{01C3547A-0ECD-4327-BA2F-C68C77CB129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195" name="Text Box 2">
          <a:extLst>
            <a:ext uri="{FF2B5EF4-FFF2-40B4-BE49-F238E27FC236}">
              <a16:creationId xmlns:a16="http://schemas.microsoft.com/office/drawing/2014/main" id="{0F8C9405-9CB3-4831-A1BB-B0C9558BBB9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196" name="Text Box 2">
          <a:extLst>
            <a:ext uri="{FF2B5EF4-FFF2-40B4-BE49-F238E27FC236}">
              <a16:creationId xmlns:a16="http://schemas.microsoft.com/office/drawing/2014/main" id="{BDF83C5A-B261-40ED-9EED-9273A86D75E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C6487E28-6278-43C1-9BB6-4625E61F9C0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98" name="Text Box 2">
          <a:extLst>
            <a:ext uri="{FF2B5EF4-FFF2-40B4-BE49-F238E27FC236}">
              <a16:creationId xmlns:a16="http://schemas.microsoft.com/office/drawing/2014/main" id="{D35E5399-2B73-4485-A765-6EDD42B1568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199" name="Text Box 2">
          <a:extLst>
            <a:ext uri="{FF2B5EF4-FFF2-40B4-BE49-F238E27FC236}">
              <a16:creationId xmlns:a16="http://schemas.microsoft.com/office/drawing/2014/main" id="{19E428E0-4CEA-4173-8626-F071570F730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200" name="Text Box 2">
          <a:extLst>
            <a:ext uri="{FF2B5EF4-FFF2-40B4-BE49-F238E27FC236}">
              <a16:creationId xmlns:a16="http://schemas.microsoft.com/office/drawing/2014/main" id="{2D5CF7F8-07EF-4A2B-9E7A-08445F3A946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201" name="Text Box 2">
          <a:extLst>
            <a:ext uri="{FF2B5EF4-FFF2-40B4-BE49-F238E27FC236}">
              <a16:creationId xmlns:a16="http://schemas.microsoft.com/office/drawing/2014/main" id="{B0B43C55-B54C-4DA9-A776-F73A5C6A348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202" name="Text Box 2">
          <a:extLst>
            <a:ext uri="{FF2B5EF4-FFF2-40B4-BE49-F238E27FC236}">
              <a16:creationId xmlns:a16="http://schemas.microsoft.com/office/drawing/2014/main" id="{CBB9F8CB-AF56-4D2A-87BB-2E050CB6EAC3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203" name="Text Box 2">
          <a:extLst>
            <a:ext uri="{FF2B5EF4-FFF2-40B4-BE49-F238E27FC236}">
              <a16:creationId xmlns:a16="http://schemas.microsoft.com/office/drawing/2014/main" id="{F2A49AD2-D722-4FCF-A422-B6E11514308F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204" name="Text Box 2">
          <a:extLst>
            <a:ext uri="{FF2B5EF4-FFF2-40B4-BE49-F238E27FC236}">
              <a16:creationId xmlns:a16="http://schemas.microsoft.com/office/drawing/2014/main" id="{9E97EC01-FDEF-4D48-B878-9114D0E45CF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260967F9-8A82-4C04-A5EC-7F059AF8AB5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id="{B7862A35-AC73-441C-B4D3-3CA954A4D95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207" name="Text Box 2">
          <a:extLst>
            <a:ext uri="{FF2B5EF4-FFF2-40B4-BE49-F238E27FC236}">
              <a16:creationId xmlns:a16="http://schemas.microsoft.com/office/drawing/2014/main" id="{0529DF42-44A5-4F85-BB78-C1A4959FE9B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208" name="Text Box 2">
          <a:extLst>
            <a:ext uri="{FF2B5EF4-FFF2-40B4-BE49-F238E27FC236}">
              <a16:creationId xmlns:a16="http://schemas.microsoft.com/office/drawing/2014/main" id="{31CFC58A-1CF7-44A7-9E70-B0134C944C7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B0427BC4-D3BF-420A-92E4-2C6A0496AC4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210" name="Text Box 2">
          <a:extLst>
            <a:ext uri="{FF2B5EF4-FFF2-40B4-BE49-F238E27FC236}">
              <a16:creationId xmlns:a16="http://schemas.microsoft.com/office/drawing/2014/main" id="{A2E780DD-3B24-4651-ACB9-6D3CC24A0DE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24492</xdr:rowOff>
    </xdr:to>
    <xdr:sp macro="" textlink="">
      <xdr:nvSpPr>
        <xdr:cNvPr id="5211" name="Text Box 2">
          <a:extLst>
            <a:ext uri="{FF2B5EF4-FFF2-40B4-BE49-F238E27FC236}">
              <a16:creationId xmlns:a16="http://schemas.microsoft.com/office/drawing/2014/main" id="{B251BFA8-B6F4-4918-9915-811152EF920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212" name="Text Box 2">
          <a:extLst>
            <a:ext uri="{FF2B5EF4-FFF2-40B4-BE49-F238E27FC236}">
              <a16:creationId xmlns:a16="http://schemas.microsoft.com/office/drawing/2014/main" id="{DFB0D51C-DA46-446C-B64C-DE2A700F6557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213" name="Text Box 2">
          <a:extLst>
            <a:ext uri="{FF2B5EF4-FFF2-40B4-BE49-F238E27FC236}">
              <a16:creationId xmlns:a16="http://schemas.microsoft.com/office/drawing/2014/main" id="{A6B243DB-550D-4BFF-885B-AD3517C6AF0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21770</xdr:rowOff>
    </xdr:to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id="{236EF0AC-FB00-4363-B5CE-DFE9179D7C2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215" name="Text Box 2">
          <a:extLst>
            <a:ext uri="{FF2B5EF4-FFF2-40B4-BE49-F238E27FC236}">
              <a16:creationId xmlns:a16="http://schemas.microsoft.com/office/drawing/2014/main" id="{7AF7458B-F35C-428D-A08E-87CFED8F22A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216" name="Text Box 2">
          <a:extLst>
            <a:ext uri="{FF2B5EF4-FFF2-40B4-BE49-F238E27FC236}">
              <a16:creationId xmlns:a16="http://schemas.microsoft.com/office/drawing/2014/main" id="{68551C52-40FA-436C-8C34-012B2A5320F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5747FBB8-682E-40A2-8E10-F454D08BC2B2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218" name="Text Box 2">
          <a:extLst>
            <a:ext uri="{FF2B5EF4-FFF2-40B4-BE49-F238E27FC236}">
              <a16:creationId xmlns:a16="http://schemas.microsoft.com/office/drawing/2014/main" id="{E2BD216B-6953-4A06-86C9-DCBF6188CF5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219" name="Text Box 2">
          <a:extLst>
            <a:ext uri="{FF2B5EF4-FFF2-40B4-BE49-F238E27FC236}">
              <a16:creationId xmlns:a16="http://schemas.microsoft.com/office/drawing/2014/main" id="{8BD83F00-524D-4432-9BD1-1FA836B7C8FB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28975</xdr:rowOff>
    </xdr:to>
    <xdr:sp macro="" textlink="">
      <xdr:nvSpPr>
        <xdr:cNvPr id="5220" name="Text Box 2">
          <a:extLst>
            <a:ext uri="{FF2B5EF4-FFF2-40B4-BE49-F238E27FC236}">
              <a16:creationId xmlns:a16="http://schemas.microsoft.com/office/drawing/2014/main" id="{458B0FF7-D131-49C2-8260-3965CE756044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2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65175393-57B5-48F0-8049-A496C914F76D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222" name="Text Box 2">
          <a:extLst>
            <a:ext uri="{FF2B5EF4-FFF2-40B4-BE49-F238E27FC236}">
              <a16:creationId xmlns:a16="http://schemas.microsoft.com/office/drawing/2014/main" id="{66F2C031-B8B4-43D5-942E-30E21A46B72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24493</xdr:rowOff>
    </xdr:to>
    <xdr:sp macro="" textlink="">
      <xdr:nvSpPr>
        <xdr:cNvPr id="5223" name="Text Box 2">
          <a:extLst>
            <a:ext uri="{FF2B5EF4-FFF2-40B4-BE49-F238E27FC236}">
              <a16:creationId xmlns:a16="http://schemas.microsoft.com/office/drawing/2014/main" id="{C085EEF3-8497-429A-8557-87539C238928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224" name="Text Box 2">
          <a:extLst>
            <a:ext uri="{FF2B5EF4-FFF2-40B4-BE49-F238E27FC236}">
              <a16:creationId xmlns:a16="http://schemas.microsoft.com/office/drawing/2014/main" id="{C1E52BB5-609E-4652-9893-8612DCAD7E9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id="{1AFD96DC-B1B3-4FA0-8C53-D0C3E1BA199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24491</xdr:rowOff>
    </xdr:to>
    <xdr:sp macro="" textlink="">
      <xdr:nvSpPr>
        <xdr:cNvPr id="5226" name="Text Box 2">
          <a:extLst>
            <a:ext uri="{FF2B5EF4-FFF2-40B4-BE49-F238E27FC236}">
              <a16:creationId xmlns:a16="http://schemas.microsoft.com/office/drawing/2014/main" id="{09871912-E638-4ABD-9101-8A3DE50482A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37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id="{1ED4E30B-DCCE-43A0-A2B4-33A586ABF47A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228" name="Text Box 2">
          <a:extLst>
            <a:ext uri="{FF2B5EF4-FFF2-40B4-BE49-F238E27FC236}">
              <a16:creationId xmlns:a16="http://schemas.microsoft.com/office/drawing/2014/main" id="{B7F08092-CD68-48AB-A3F5-EE513EE0B7E6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5D250AC2-6F8F-4FA0-9B69-F59210A5E62C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230" name="Text Box 2">
          <a:extLst>
            <a:ext uri="{FF2B5EF4-FFF2-40B4-BE49-F238E27FC236}">
              <a16:creationId xmlns:a16="http://schemas.microsoft.com/office/drawing/2014/main" id="{A1F1BD7D-4407-45B7-B8E9-EB2AE2B289B1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231" name="Text Box 2">
          <a:extLst>
            <a:ext uri="{FF2B5EF4-FFF2-40B4-BE49-F238E27FC236}">
              <a16:creationId xmlns:a16="http://schemas.microsoft.com/office/drawing/2014/main" id="{CEDD4207-AEB4-4642-8AF3-7D9B1FBE2980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49</xdr:row>
      <xdr:rowOff>0</xdr:rowOff>
    </xdr:from>
    <xdr:to>
      <xdr:col>1</xdr:col>
      <xdr:colOff>1390650</xdr:colOff>
      <xdr:row>50</xdr:row>
      <xdr:rowOff>27853</xdr:rowOff>
    </xdr:to>
    <xdr:sp macro="" textlink="">
      <xdr:nvSpPr>
        <xdr:cNvPr id="5232" name="Text Box 2">
          <a:extLst>
            <a:ext uri="{FF2B5EF4-FFF2-40B4-BE49-F238E27FC236}">
              <a16:creationId xmlns:a16="http://schemas.microsoft.com/office/drawing/2014/main" id="{CD5ED03B-AF1C-43BF-A52E-3B2E6398F1A5}"/>
            </a:ext>
          </a:extLst>
        </xdr:cNvPr>
        <xdr:cNvSpPr txBox="1">
          <a:spLocks noChangeArrowheads="1"/>
        </xdr:cNvSpPr>
      </xdr:nvSpPr>
      <xdr:spPr bwMode="auto">
        <a:xfrm>
          <a:off x="441960" y="32986980"/>
          <a:ext cx="1390650" cy="241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5D86F2CC-71D2-4832-8D43-6B30ADDE7F5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id="{ED6D24FD-19B0-49AD-9D6A-646305AC4CB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35" name="Text Box 2">
          <a:extLst>
            <a:ext uri="{FF2B5EF4-FFF2-40B4-BE49-F238E27FC236}">
              <a16:creationId xmlns:a16="http://schemas.microsoft.com/office/drawing/2014/main" id="{B397885C-09E7-4A5E-940A-76F2C68D0AF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36" name="Text Box 2">
          <a:extLst>
            <a:ext uri="{FF2B5EF4-FFF2-40B4-BE49-F238E27FC236}">
              <a16:creationId xmlns:a16="http://schemas.microsoft.com/office/drawing/2014/main" id="{7F566413-224F-44E2-A2EC-DC7ED836163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37" name="Text Box 2">
          <a:extLst>
            <a:ext uri="{FF2B5EF4-FFF2-40B4-BE49-F238E27FC236}">
              <a16:creationId xmlns:a16="http://schemas.microsoft.com/office/drawing/2014/main" id="{88D493DF-8C6B-4AD6-91CA-85972F34E69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id="{056C13ED-D8E5-41BE-8186-0369B358D30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39" name="Text Box 2">
          <a:extLst>
            <a:ext uri="{FF2B5EF4-FFF2-40B4-BE49-F238E27FC236}">
              <a16:creationId xmlns:a16="http://schemas.microsoft.com/office/drawing/2014/main" id="{0235B5F0-EE7D-4182-AA8E-5BB93D49B37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40" name="Text Box 2">
          <a:extLst>
            <a:ext uri="{FF2B5EF4-FFF2-40B4-BE49-F238E27FC236}">
              <a16:creationId xmlns:a16="http://schemas.microsoft.com/office/drawing/2014/main" id="{C4315E29-A0B4-449C-B86A-FF81F6869D4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EB922AF4-424E-41EC-94E1-6AE80BB6A35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42" name="Text Box 2">
          <a:extLst>
            <a:ext uri="{FF2B5EF4-FFF2-40B4-BE49-F238E27FC236}">
              <a16:creationId xmlns:a16="http://schemas.microsoft.com/office/drawing/2014/main" id="{541C3D3B-75E1-4ECA-995E-EED9E713A9C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43" name="Text Box 2">
          <a:extLst>
            <a:ext uri="{FF2B5EF4-FFF2-40B4-BE49-F238E27FC236}">
              <a16:creationId xmlns:a16="http://schemas.microsoft.com/office/drawing/2014/main" id="{328F8C09-6185-473E-B265-D5F3C315445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44" name="Text Box 2">
          <a:extLst>
            <a:ext uri="{FF2B5EF4-FFF2-40B4-BE49-F238E27FC236}">
              <a16:creationId xmlns:a16="http://schemas.microsoft.com/office/drawing/2014/main" id="{6FD84CE5-C7B2-47F1-830C-75020F412E7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45" name="Text Box 2">
          <a:extLst>
            <a:ext uri="{FF2B5EF4-FFF2-40B4-BE49-F238E27FC236}">
              <a16:creationId xmlns:a16="http://schemas.microsoft.com/office/drawing/2014/main" id="{4404D26C-6C63-44AB-A944-C9F566080D2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id="{A85B405E-7C33-48D7-9650-BD9077B6614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47" name="Text Box 2">
          <a:extLst>
            <a:ext uri="{FF2B5EF4-FFF2-40B4-BE49-F238E27FC236}">
              <a16:creationId xmlns:a16="http://schemas.microsoft.com/office/drawing/2014/main" id="{2A92C781-8FB6-4343-93F8-4F4E841B00E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48" name="Text Box 2">
          <a:extLst>
            <a:ext uri="{FF2B5EF4-FFF2-40B4-BE49-F238E27FC236}">
              <a16:creationId xmlns:a16="http://schemas.microsoft.com/office/drawing/2014/main" id="{27C8F41F-ACBB-41F3-9A71-0DC6FC9CC5D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49" name="Text Box 2">
          <a:extLst>
            <a:ext uri="{FF2B5EF4-FFF2-40B4-BE49-F238E27FC236}">
              <a16:creationId xmlns:a16="http://schemas.microsoft.com/office/drawing/2014/main" id="{08512BED-0EE9-41E0-8CBA-C5726FCCAD8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50" name="Text Box 2">
          <a:extLst>
            <a:ext uri="{FF2B5EF4-FFF2-40B4-BE49-F238E27FC236}">
              <a16:creationId xmlns:a16="http://schemas.microsoft.com/office/drawing/2014/main" id="{A59A5CFE-43CA-440C-B037-A8CA67C660D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51" name="Text Box 2">
          <a:extLst>
            <a:ext uri="{FF2B5EF4-FFF2-40B4-BE49-F238E27FC236}">
              <a16:creationId xmlns:a16="http://schemas.microsoft.com/office/drawing/2014/main" id="{76A36A65-4780-427F-82B3-BC7ACB89C31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52" name="Text Box 2">
          <a:extLst>
            <a:ext uri="{FF2B5EF4-FFF2-40B4-BE49-F238E27FC236}">
              <a16:creationId xmlns:a16="http://schemas.microsoft.com/office/drawing/2014/main" id="{D8DFFC01-C2C6-40EC-895E-C5B9FF6AD26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id="{098492F7-FDF1-4818-8135-703A9ACCB36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id="{399918F4-EEB0-4954-81C5-B6AB059A1D3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55" name="Text Box 2">
          <a:extLst>
            <a:ext uri="{FF2B5EF4-FFF2-40B4-BE49-F238E27FC236}">
              <a16:creationId xmlns:a16="http://schemas.microsoft.com/office/drawing/2014/main" id="{B05D0650-2DFD-4FD6-84E2-72F9AFA23B6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4C84D071-A9D7-49B5-9823-C664C2066E8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57" name="Text Box 2">
          <a:extLst>
            <a:ext uri="{FF2B5EF4-FFF2-40B4-BE49-F238E27FC236}">
              <a16:creationId xmlns:a16="http://schemas.microsoft.com/office/drawing/2014/main" id="{CA961CDE-3A68-4830-9660-89DE983013E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58" name="Text Box 2">
          <a:extLst>
            <a:ext uri="{FF2B5EF4-FFF2-40B4-BE49-F238E27FC236}">
              <a16:creationId xmlns:a16="http://schemas.microsoft.com/office/drawing/2014/main" id="{5C37CB57-AACB-4B88-B0FD-FD4B0F445C8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59" name="Text Box 2">
          <a:extLst>
            <a:ext uri="{FF2B5EF4-FFF2-40B4-BE49-F238E27FC236}">
              <a16:creationId xmlns:a16="http://schemas.microsoft.com/office/drawing/2014/main" id="{395DE018-2B8A-48BA-8897-1C57914D1F8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2F03BA4B-2727-41FF-8FFD-7AC6508AD0D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61" name="Text Box 2">
          <a:extLst>
            <a:ext uri="{FF2B5EF4-FFF2-40B4-BE49-F238E27FC236}">
              <a16:creationId xmlns:a16="http://schemas.microsoft.com/office/drawing/2014/main" id="{AC3C8FD1-81E6-4D58-B288-8260E025CD6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id="{6CE530E8-4120-4312-9AC3-4A47715FF75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63" name="Text Box 2">
          <a:extLst>
            <a:ext uri="{FF2B5EF4-FFF2-40B4-BE49-F238E27FC236}">
              <a16:creationId xmlns:a16="http://schemas.microsoft.com/office/drawing/2014/main" id="{32DBBBD4-F018-4469-A166-33AFF54ED53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5C8492FF-88E8-4DF8-958B-57C1A226F02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65" name="Text Box 2">
          <a:extLst>
            <a:ext uri="{FF2B5EF4-FFF2-40B4-BE49-F238E27FC236}">
              <a16:creationId xmlns:a16="http://schemas.microsoft.com/office/drawing/2014/main" id="{32FED8EE-7A4A-411C-967A-6EDF269D98C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id="{34D08A6A-24AE-4212-A8E7-C2252730640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67" name="Text Box 2">
          <a:extLst>
            <a:ext uri="{FF2B5EF4-FFF2-40B4-BE49-F238E27FC236}">
              <a16:creationId xmlns:a16="http://schemas.microsoft.com/office/drawing/2014/main" id="{98B37984-153A-420E-A9B8-014AAA2FBF1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5C2BA2C2-D54B-4AFE-B92F-34C21885B70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69" name="Text Box 2">
          <a:extLst>
            <a:ext uri="{FF2B5EF4-FFF2-40B4-BE49-F238E27FC236}">
              <a16:creationId xmlns:a16="http://schemas.microsoft.com/office/drawing/2014/main" id="{76075498-7460-49C1-8860-9454101CF79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70" name="Text Box 2">
          <a:extLst>
            <a:ext uri="{FF2B5EF4-FFF2-40B4-BE49-F238E27FC236}">
              <a16:creationId xmlns:a16="http://schemas.microsoft.com/office/drawing/2014/main" id="{8E45FEAB-D6E4-4608-9DE6-26985ED25AD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71" name="Text Box 2">
          <a:extLst>
            <a:ext uri="{FF2B5EF4-FFF2-40B4-BE49-F238E27FC236}">
              <a16:creationId xmlns:a16="http://schemas.microsoft.com/office/drawing/2014/main" id="{239447B5-82FC-4D2E-AC9B-0850009911D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B94F41F1-1F1F-4090-94D7-A0EF8F4B19E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73" name="Text Box 2">
          <a:extLst>
            <a:ext uri="{FF2B5EF4-FFF2-40B4-BE49-F238E27FC236}">
              <a16:creationId xmlns:a16="http://schemas.microsoft.com/office/drawing/2014/main" id="{5F1F4305-65BC-406E-A2AD-DB215F520D8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74" name="Text Box 2">
          <a:extLst>
            <a:ext uri="{FF2B5EF4-FFF2-40B4-BE49-F238E27FC236}">
              <a16:creationId xmlns:a16="http://schemas.microsoft.com/office/drawing/2014/main" id="{698E281D-E821-496B-90A9-E65C11221DE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75" name="Text Box 2">
          <a:extLst>
            <a:ext uri="{FF2B5EF4-FFF2-40B4-BE49-F238E27FC236}">
              <a16:creationId xmlns:a16="http://schemas.microsoft.com/office/drawing/2014/main" id="{BC7C7B9C-5E7F-4F9B-A2E6-A8BC2F8D2DE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76" name="Text Box 2">
          <a:extLst>
            <a:ext uri="{FF2B5EF4-FFF2-40B4-BE49-F238E27FC236}">
              <a16:creationId xmlns:a16="http://schemas.microsoft.com/office/drawing/2014/main" id="{D209B850-001C-4134-9C5E-C17B60D744A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77" name="Text Box 2">
          <a:extLst>
            <a:ext uri="{FF2B5EF4-FFF2-40B4-BE49-F238E27FC236}">
              <a16:creationId xmlns:a16="http://schemas.microsoft.com/office/drawing/2014/main" id="{E2749B20-6C23-4457-810D-1DC5C017D01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id="{CDA73668-8498-4F4B-91D5-31F4D3C75B0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79" name="Text Box 2">
          <a:extLst>
            <a:ext uri="{FF2B5EF4-FFF2-40B4-BE49-F238E27FC236}">
              <a16:creationId xmlns:a16="http://schemas.microsoft.com/office/drawing/2014/main" id="{BCCFBA9A-B4EF-4654-94C0-7FC01EAD732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94E7A3F7-F2EE-4FDF-AB90-F960FC9E3AC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81" name="Text Box 2">
          <a:extLst>
            <a:ext uri="{FF2B5EF4-FFF2-40B4-BE49-F238E27FC236}">
              <a16:creationId xmlns:a16="http://schemas.microsoft.com/office/drawing/2014/main" id="{31F0B4DF-4CB0-4067-8263-EAFE91E9A42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82" name="Text Box 2">
          <a:extLst>
            <a:ext uri="{FF2B5EF4-FFF2-40B4-BE49-F238E27FC236}">
              <a16:creationId xmlns:a16="http://schemas.microsoft.com/office/drawing/2014/main" id="{665A59A9-F5BB-4FAB-B7E7-452D3F91971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83" name="Text Box 2">
          <a:extLst>
            <a:ext uri="{FF2B5EF4-FFF2-40B4-BE49-F238E27FC236}">
              <a16:creationId xmlns:a16="http://schemas.microsoft.com/office/drawing/2014/main" id="{ED285640-8A64-4882-901F-5D46F5C0BDC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5E8BCCA2-2DCB-4AAE-AD50-480F561FC52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85" name="Text Box 2">
          <a:extLst>
            <a:ext uri="{FF2B5EF4-FFF2-40B4-BE49-F238E27FC236}">
              <a16:creationId xmlns:a16="http://schemas.microsoft.com/office/drawing/2014/main" id="{22F79CA4-F00F-4EC6-87FF-ADD344583C9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id="{83E178AC-BC88-43B3-B6A0-FA2B51EDD27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87" name="Text Box 2">
          <a:extLst>
            <a:ext uri="{FF2B5EF4-FFF2-40B4-BE49-F238E27FC236}">
              <a16:creationId xmlns:a16="http://schemas.microsoft.com/office/drawing/2014/main" id="{59798832-CA8A-4CEA-9BC4-A8347ECC946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id="{D0F86DC3-7209-4CFB-96B8-8C6A05AAC42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89" name="Text Box 2">
          <a:extLst>
            <a:ext uri="{FF2B5EF4-FFF2-40B4-BE49-F238E27FC236}">
              <a16:creationId xmlns:a16="http://schemas.microsoft.com/office/drawing/2014/main" id="{CD9DD00D-C07A-471D-968C-A9AEEFE0B8F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id="{E759EC7D-8175-44CB-94B7-DC6D71B8E37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91" name="Text Box 2">
          <a:extLst>
            <a:ext uri="{FF2B5EF4-FFF2-40B4-BE49-F238E27FC236}">
              <a16:creationId xmlns:a16="http://schemas.microsoft.com/office/drawing/2014/main" id="{04002043-31F5-4035-8F3B-7ACF031EBE1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6F59E4B6-BAC6-4E17-8128-D0D0A67EC04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93" name="Text Box 2">
          <a:extLst>
            <a:ext uri="{FF2B5EF4-FFF2-40B4-BE49-F238E27FC236}">
              <a16:creationId xmlns:a16="http://schemas.microsoft.com/office/drawing/2014/main" id="{4FD71DEA-B8C4-4A45-AA31-DD47A1F7BA5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94" name="Text Box 2">
          <a:extLst>
            <a:ext uri="{FF2B5EF4-FFF2-40B4-BE49-F238E27FC236}">
              <a16:creationId xmlns:a16="http://schemas.microsoft.com/office/drawing/2014/main" id="{D0D1EC8D-0358-452D-8833-B066B5A6906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95" name="Text Box 2">
          <a:extLst>
            <a:ext uri="{FF2B5EF4-FFF2-40B4-BE49-F238E27FC236}">
              <a16:creationId xmlns:a16="http://schemas.microsoft.com/office/drawing/2014/main" id="{87E68648-4076-4234-861E-B21F6ABE384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1FF91E33-228D-47DA-B714-2F87189E7F3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97" name="Text Box 2">
          <a:extLst>
            <a:ext uri="{FF2B5EF4-FFF2-40B4-BE49-F238E27FC236}">
              <a16:creationId xmlns:a16="http://schemas.microsoft.com/office/drawing/2014/main" id="{B3CA8F25-D34F-4367-A649-C341A5066A7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3E3210EC-28E3-4FEF-BF60-2E4BCB9FD7E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299" name="Text Box 2">
          <a:extLst>
            <a:ext uri="{FF2B5EF4-FFF2-40B4-BE49-F238E27FC236}">
              <a16:creationId xmlns:a16="http://schemas.microsoft.com/office/drawing/2014/main" id="{E28D8443-892B-4BEF-A389-29158236BDD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00" name="Text Box 2">
          <a:extLst>
            <a:ext uri="{FF2B5EF4-FFF2-40B4-BE49-F238E27FC236}">
              <a16:creationId xmlns:a16="http://schemas.microsoft.com/office/drawing/2014/main" id="{33EA5419-5AE3-4473-BBFF-771A9D2E3EF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01" name="Text Box 2">
          <a:extLst>
            <a:ext uri="{FF2B5EF4-FFF2-40B4-BE49-F238E27FC236}">
              <a16:creationId xmlns:a16="http://schemas.microsoft.com/office/drawing/2014/main" id="{83452DF7-7F9C-406A-AD1F-EB53008B93F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302" name="Text Box 2">
          <a:extLst>
            <a:ext uri="{FF2B5EF4-FFF2-40B4-BE49-F238E27FC236}">
              <a16:creationId xmlns:a16="http://schemas.microsoft.com/office/drawing/2014/main" id="{8408E066-ADB9-49D0-B613-FB6D270861C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303" name="Text Box 2">
          <a:extLst>
            <a:ext uri="{FF2B5EF4-FFF2-40B4-BE49-F238E27FC236}">
              <a16:creationId xmlns:a16="http://schemas.microsoft.com/office/drawing/2014/main" id="{10464389-1B71-4F63-952E-A6DB3402513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0468B326-97E4-44CC-A1FC-225C3B89A3E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05" name="Text Box 2">
          <a:extLst>
            <a:ext uri="{FF2B5EF4-FFF2-40B4-BE49-F238E27FC236}">
              <a16:creationId xmlns:a16="http://schemas.microsoft.com/office/drawing/2014/main" id="{13B9A555-10B0-45C4-80F1-EDE3293F2C0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06" name="Text Box 2">
          <a:extLst>
            <a:ext uri="{FF2B5EF4-FFF2-40B4-BE49-F238E27FC236}">
              <a16:creationId xmlns:a16="http://schemas.microsoft.com/office/drawing/2014/main" id="{620AC8F4-905B-477F-BD56-5D5234F2E39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07" name="Text Box 2">
          <a:extLst>
            <a:ext uri="{FF2B5EF4-FFF2-40B4-BE49-F238E27FC236}">
              <a16:creationId xmlns:a16="http://schemas.microsoft.com/office/drawing/2014/main" id="{CAF75128-1975-4756-BEC8-28A2A87AA22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FAFAC08B-049B-44FA-8CD2-675223E0A89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09" name="Text Box 2">
          <a:extLst>
            <a:ext uri="{FF2B5EF4-FFF2-40B4-BE49-F238E27FC236}">
              <a16:creationId xmlns:a16="http://schemas.microsoft.com/office/drawing/2014/main" id="{4B0A9EC2-FF22-4B38-92BC-291ACFC8594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10" name="Text Box 2">
          <a:extLst>
            <a:ext uri="{FF2B5EF4-FFF2-40B4-BE49-F238E27FC236}">
              <a16:creationId xmlns:a16="http://schemas.microsoft.com/office/drawing/2014/main" id="{93A9AE7F-84E7-470B-9A53-250D912D0A4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11" name="Text Box 2">
          <a:extLst>
            <a:ext uri="{FF2B5EF4-FFF2-40B4-BE49-F238E27FC236}">
              <a16:creationId xmlns:a16="http://schemas.microsoft.com/office/drawing/2014/main" id="{236924FB-7ECD-4817-830C-E3720A92229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5DFAF9A4-C43F-48F6-B137-622EE3134E2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13" name="Text Box 2">
          <a:extLst>
            <a:ext uri="{FF2B5EF4-FFF2-40B4-BE49-F238E27FC236}">
              <a16:creationId xmlns:a16="http://schemas.microsoft.com/office/drawing/2014/main" id="{AF24B2BF-79D8-4CF5-AF83-5DE40F0F1A8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314" name="Text Box 2">
          <a:extLst>
            <a:ext uri="{FF2B5EF4-FFF2-40B4-BE49-F238E27FC236}">
              <a16:creationId xmlns:a16="http://schemas.microsoft.com/office/drawing/2014/main" id="{2FF1E92A-61FA-410F-8633-A7B4AE3D2B5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315" name="Text Box 2">
          <a:extLst>
            <a:ext uri="{FF2B5EF4-FFF2-40B4-BE49-F238E27FC236}">
              <a16:creationId xmlns:a16="http://schemas.microsoft.com/office/drawing/2014/main" id="{9EB7323B-4B8B-4D48-B364-3526D1D9CFF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D55E455C-6F78-4C46-91EB-5C24134C24B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17" name="Text Box 2">
          <a:extLst>
            <a:ext uri="{FF2B5EF4-FFF2-40B4-BE49-F238E27FC236}">
              <a16:creationId xmlns:a16="http://schemas.microsoft.com/office/drawing/2014/main" id="{BF672260-15D1-4181-8C5D-CEDCCCD3990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18" name="Text Box 2">
          <a:extLst>
            <a:ext uri="{FF2B5EF4-FFF2-40B4-BE49-F238E27FC236}">
              <a16:creationId xmlns:a16="http://schemas.microsoft.com/office/drawing/2014/main" id="{1625BB4A-BE59-46B0-B7C3-6B0BB93A806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19" name="Text Box 2">
          <a:extLst>
            <a:ext uri="{FF2B5EF4-FFF2-40B4-BE49-F238E27FC236}">
              <a16:creationId xmlns:a16="http://schemas.microsoft.com/office/drawing/2014/main" id="{6973A019-E764-48DE-85B5-CFC6E6F0A1F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F19B471D-77F8-4AC1-8648-D90FCB490B6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21" name="Text Box 2">
          <a:extLst>
            <a:ext uri="{FF2B5EF4-FFF2-40B4-BE49-F238E27FC236}">
              <a16:creationId xmlns:a16="http://schemas.microsoft.com/office/drawing/2014/main" id="{8596F86F-8E17-4090-B352-47E91EEB646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7D0E6D92-EE1B-4C04-82E5-435432E0444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id="{2999121F-A2C8-4D6F-BCBF-13E6675D406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24" name="Text Box 2">
          <a:extLst>
            <a:ext uri="{FF2B5EF4-FFF2-40B4-BE49-F238E27FC236}">
              <a16:creationId xmlns:a16="http://schemas.microsoft.com/office/drawing/2014/main" id="{D15A464E-DF25-4E50-B5A2-08873A72A27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246637</xdr:rowOff>
    </xdr:to>
    <xdr:sp macro="" textlink="">
      <xdr:nvSpPr>
        <xdr:cNvPr id="5325" name="Text Box 2">
          <a:extLst>
            <a:ext uri="{FF2B5EF4-FFF2-40B4-BE49-F238E27FC236}">
              <a16:creationId xmlns:a16="http://schemas.microsoft.com/office/drawing/2014/main" id="{3A53C41F-04B3-466F-9C18-EBABA2B9674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326" name="Text Box 2">
          <a:extLst>
            <a:ext uri="{FF2B5EF4-FFF2-40B4-BE49-F238E27FC236}">
              <a16:creationId xmlns:a16="http://schemas.microsoft.com/office/drawing/2014/main" id="{DB3FE9A5-B90B-4AE2-ADF9-1F8EA4CE8D5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674914</xdr:colOff>
      <xdr:row>33</xdr:row>
      <xdr:rowOff>233803</xdr:rowOff>
    </xdr:to>
    <xdr:sp macro="" textlink="">
      <xdr:nvSpPr>
        <xdr:cNvPr id="5327" name="Text Box 2">
          <a:extLst>
            <a:ext uri="{FF2B5EF4-FFF2-40B4-BE49-F238E27FC236}">
              <a16:creationId xmlns:a16="http://schemas.microsoft.com/office/drawing/2014/main" id="{3E3A3DC7-21C3-4D7A-896F-654A74E7246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137431</xdr:colOff>
      <xdr:row>33</xdr:row>
      <xdr:rowOff>0</xdr:rowOff>
    </xdr:from>
    <xdr:to>
      <xdr:col>7</xdr:col>
      <xdr:colOff>812345</xdr:colOff>
      <xdr:row>33</xdr:row>
      <xdr:rowOff>233803</xdr:rowOff>
    </xdr:to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39846901-EE1F-469B-81B9-54BD2EC69C16}"/>
            </a:ext>
          </a:extLst>
        </xdr:cNvPr>
        <xdr:cNvSpPr txBox="1">
          <a:spLocks noChangeArrowheads="1"/>
        </xdr:cNvSpPr>
      </xdr:nvSpPr>
      <xdr:spPr bwMode="auto">
        <a:xfrm>
          <a:off x="4625611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29" name="Text Box 2">
          <a:extLst>
            <a:ext uri="{FF2B5EF4-FFF2-40B4-BE49-F238E27FC236}">
              <a16:creationId xmlns:a16="http://schemas.microsoft.com/office/drawing/2014/main" id="{D564EDF1-B41C-4C4C-AB31-10FFB2CBE00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30" name="Text Box 2">
          <a:extLst>
            <a:ext uri="{FF2B5EF4-FFF2-40B4-BE49-F238E27FC236}">
              <a16:creationId xmlns:a16="http://schemas.microsoft.com/office/drawing/2014/main" id="{49E56706-FC56-41F9-9125-9CD65151BE2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31" name="Text Box 2">
          <a:extLst>
            <a:ext uri="{FF2B5EF4-FFF2-40B4-BE49-F238E27FC236}">
              <a16:creationId xmlns:a16="http://schemas.microsoft.com/office/drawing/2014/main" id="{0B7C382D-D4CF-4E00-9985-5ECD3FBA9A6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848AB83E-C06A-4176-801B-08150F0A260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33" name="Text Box 2">
          <a:extLst>
            <a:ext uri="{FF2B5EF4-FFF2-40B4-BE49-F238E27FC236}">
              <a16:creationId xmlns:a16="http://schemas.microsoft.com/office/drawing/2014/main" id="{155693AF-4318-4F24-B1C5-6D5F60AFF5F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34" name="Text Box 2">
          <a:extLst>
            <a:ext uri="{FF2B5EF4-FFF2-40B4-BE49-F238E27FC236}">
              <a16:creationId xmlns:a16="http://schemas.microsoft.com/office/drawing/2014/main" id="{BB1C2178-AC55-4613-8E24-5E1722D8CD10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35" name="Text Box 2">
          <a:extLst>
            <a:ext uri="{FF2B5EF4-FFF2-40B4-BE49-F238E27FC236}">
              <a16:creationId xmlns:a16="http://schemas.microsoft.com/office/drawing/2014/main" id="{953E5BD2-06C7-4698-848F-69B658F98C6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36" name="Text Box 2">
          <a:extLst>
            <a:ext uri="{FF2B5EF4-FFF2-40B4-BE49-F238E27FC236}">
              <a16:creationId xmlns:a16="http://schemas.microsoft.com/office/drawing/2014/main" id="{F6B9016F-61F1-43E3-B800-EA00279108B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37" name="Text Box 2">
          <a:extLst>
            <a:ext uri="{FF2B5EF4-FFF2-40B4-BE49-F238E27FC236}">
              <a16:creationId xmlns:a16="http://schemas.microsoft.com/office/drawing/2014/main" id="{7F757EF1-C059-4A49-85DC-AD69E39ADD3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38" name="Text Box 2">
          <a:extLst>
            <a:ext uri="{FF2B5EF4-FFF2-40B4-BE49-F238E27FC236}">
              <a16:creationId xmlns:a16="http://schemas.microsoft.com/office/drawing/2014/main" id="{C716A7CF-CACF-40E0-AA67-2944586A9BA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339" name="Text Box 2">
          <a:extLst>
            <a:ext uri="{FF2B5EF4-FFF2-40B4-BE49-F238E27FC236}">
              <a16:creationId xmlns:a16="http://schemas.microsoft.com/office/drawing/2014/main" id="{CB226630-8117-4BD5-8228-F9F5EEBCDC23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AF1DDF5E-40E7-4CBC-8B5B-023F84D1F5FD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341" name="Text Box 2">
          <a:extLst>
            <a:ext uri="{FF2B5EF4-FFF2-40B4-BE49-F238E27FC236}">
              <a16:creationId xmlns:a16="http://schemas.microsoft.com/office/drawing/2014/main" id="{201B0861-51C1-4D57-A4FE-9A5810EC0E24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220035</xdr:rowOff>
    </xdr:to>
    <xdr:sp macro="" textlink="">
      <xdr:nvSpPr>
        <xdr:cNvPr id="5342" name="Text Box 2">
          <a:extLst>
            <a:ext uri="{FF2B5EF4-FFF2-40B4-BE49-F238E27FC236}">
              <a16:creationId xmlns:a16="http://schemas.microsoft.com/office/drawing/2014/main" id="{9FD1C3CC-0A93-4F36-8339-3B5A6A264ED1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220035</xdr:rowOff>
    </xdr:to>
    <xdr:sp macro="" textlink="">
      <xdr:nvSpPr>
        <xdr:cNvPr id="5343" name="Text Box 2">
          <a:extLst>
            <a:ext uri="{FF2B5EF4-FFF2-40B4-BE49-F238E27FC236}">
              <a16:creationId xmlns:a16="http://schemas.microsoft.com/office/drawing/2014/main" id="{AEA3A358-3A2D-49A6-8BFC-418C1222D197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220035</xdr:rowOff>
    </xdr:to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6479DA08-DB0A-4A8D-961A-A33560614D86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345" name="Text Box 2">
          <a:extLst>
            <a:ext uri="{FF2B5EF4-FFF2-40B4-BE49-F238E27FC236}">
              <a16:creationId xmlns:a16="http://schemas.microsoft.com/office/drawing/2014/main" id="{6B9AB462-1B25-4D9B-90B7-656BEAD1101A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id="{E1102454-A057-4A65-B732-3C156B184861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347" name="Text Box 2">
          <a:extLst>
            <a:ext uri="{FF2B5EF4-FFF2-40B4-BE49-F238E27FC236}">
              <a16:creationId xmlns:a16="http://schemas.microsoft.com/office/drawing/2014/main" id="{ABE6CC32-4FC2-435F-AA34-88B767712D01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C621E5B3-ECFD-4B0F-8D41-0E9555D999B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49" name="Text Box 2">
          <a:extLst>
            <a:ext uri="{FF2B5EF4-FFF2-40B4-BE49-F238E27FC236}">
              <a16:creationId xmlns:a16="http://schemas.microsoft.com/office/drawing/2014/main" id="{AB6F0264-F296-4CEE-B678-B845D08FF60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50" name="Text Box 2">
          <a:extLst>
            <a:ext uri="{FF2B5EF4-FFF2-40B4-BE49-F238E27FC236}">
              <a16:creationId xmlns:a16="http://schemas.microsoft.com/office/drawing/2014/main" id="{CCB77C66-90EA-4BD2-9416-C64C969904F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id="{EDA98B2C-A82F-42D1-8CC1-5178224224D4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52" name="Text Box 2">
          <a:extLst>
            <a:ext uri="{FF2B5EF4-FFF2-40B4-BE49-F238E27FC236}">
              <a16:creationId xmlns:a16="http://schemas.microsoft.com/office/drawing/2014/main" id="{938E279E-8185-453D-A433-4ACF8BBFEFAD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53" name="Text Box 2">
          <a:extLst>
            <a:ext uri="{FF2B5EF4-FFF2-40B4-BE49-F238E27FC236}">
              <a16:creationId xmlns:a16="http://schemas.microsoft.com/office/drawing/2014/main" id="{D56B5604-2244-4BF1-8C9C-C937FC58A97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54" name="Text Box 2">
          <a:extLst>
            <a:ext uri="{FF2B5EF4-FFF2-40B4-BE49-F238E27FC236}">
              <a16:creationId xmlns:a16="http://schemas.microsoft.com/office/drawing/2014/main" id="{E2F2B819-34FF-49B0-8C6B-1F5D0DBE1A6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id="{061B0529-EB69-410F-8C26-70B629EA5316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56" name="Text Box 2">
          <a:extLst>
            <a:ext uri="{FF2B5EF4-FFF2-40B4-BE49-F238E27FC236}">
              <a16:creationId xmlns:a16="http://schemas.microsoft.com/office/drawing/2014/main" id="{E9B4A203-E368-4AD4-8059-F685F130268B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57" name="Text Box 2">
          <a:extLst>
            <a:ext uri="{FF2B5EF4-FFF2-40B4-BE49-F238E27FC236}">
              <a16:creationId xmlns:a16="http://schemas.microsoft.com/office/drawing/2014/main" id="{4E59B89B-68DD-4E00-A4A4-A20E70AAE56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id="{34C98CB9-0EEB-44C2-B8E8-6FCA80C23CE9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id="{CAF04719-B749-4C43-AD0F-2717AC7E74DA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5360" name="Text Box 2">
          <a:extLst>
            <a:ext uri="{FF2B5EF4-FFF2-40B4-BE49-F238E27FC236}">
              <a16:creationId xmlns:a16="http://schemas.microsoft.com/office/drawing/2014/main" id="{8C511242-E0A7-48EE-92C8-7442781E2014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134310</xdr:rowOff>
    </xdr:to>
    <xdr:sp macro="" textlink="">
      <xdr:nvSpPr>
        <xdr:cNvPr id="5361" name="Text Box 2">
          <a:extLst>
            <a:ext uri="{FF2B5EF4-FFF2-40B4-BE49-F238E27FC236}">
              <a16:creationId xmlns:a16="http://schemas.microsoft.com/office/drawing/2014/main" id="{399C9FFF-DB36-4F5E-862F-69D0423878EE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134310</xdr:rowOff>
    </xdr:to>
    <xdr:sp macro="" textlink="">
      <xdr:nvSpPr>
        <xdr:cNvPr id="5362" name="Text Box 2">
          <a:extLst>
            <a:ext uri="{FF2B5EF4-FFF2-40B4-BE49-F238E27FC236}">
              <a16:creationId xmlns:a16="http://schemas.microsoft.com/office/drawing/2014/main" id="{60DC3503-16EA-4D77-8EC6-73D60951EE6E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134310</xdr:rowOff>
    </xdr:to>
    <xdr:sp macro="" textlink="">
      <xdr:nvSpPr>
        <xdr:cNvPr id="5363" name="Text Box 2">
          <a:extLst>
            <a:ext uri="{FF2B5EF4-FFF2-40B4-BE49-F238E27FC236}">
              <a16:creationId xmlns:a16="http://schemas.microsoft.com/office/drawing/2014/main" id="{E0535AFB-4327-4361-A70E-4E8E5054A339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5364" name="Text Box 2">
          <a:extLst>
            <a:ext uri="{FF2B5EF4-FFF2-40B4-BE49-F238E27FC236}">
              <a16:creationId xmlns:a16="http://schemas.microsoft.com/office/drawing/2014/main" id="{6978E694-5712-435E-8987-E69471D09EA3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5365" name="Text Box 2">
          <a:extLst>
            <a:ext uri="{FF2B5EF4-FFF2-40B4-BE49-F238E27FC236}">
              <a16:creationId xmlns:a16="http://schemas.microsoft.com/office/drawing/2014/main" id="{3165C2A6-50BF-492A-AD40-1CC5F1741866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5366" name="Text Box 2">
          <a:extLst>
            <a:ext uri="{FF2B5EF4-FFF2-40B4-BE49-F238E27FC236}">
              <a16:creationId xmlns:a16="http://schemas.microsoft.com/office/drawing/2014/main" id="{9F174EC5-35E3-4810-B2A5-E7458902196E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id="{C91E1AFE-AB91-43F3-88C0-323145704E6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68" name="Text Box 2">
          <a:extLst>
            <a:ext uri="{FF2B5EF4-FFF2-40B4-BE49-F238E27FC236}">
              <a16:creationId xmlns:a16="http://schemas.microsoft.com/office/drawing/2014/main" id="{B768B6ED-F5B2-4D4D-9C8C-49D311A4EAB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69" name="Text Box 2">
          <a:extLst>
            <a:ext uri="{FF2B5EF4-FFF2-40B4-BE49-F238E27FC236}">
              <a16:creationId xmlns:a16="http://schemas.microsoft.com/office/drawing/2014/main" id="{989B9D22-7470-43D5-A701-2C8D209ED051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70" name="Text Box 2">
          <a:extLst>
            <a:ext uri="{FF2B5EF4-FFF2-40B4-BE49-F238E27FC236}">
              <a16:creationId xmlns:a16="http://schemas.microsoft.com/office/drawing/2014/main" id="{8B7431EB-C0E1-4FB0-8104-5B848FDF0D1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370EAE9E-91C1-4E52-B4AD-E099BA3DDAF8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72" name="Text Box 2">
          <a:extLst>
            <a:ext uri="{FF2B5EF4-FFF2-40B4-BE49-F238E27FC236}">
              <a16:creationId xmlns:a16="http://schemas.microsoft.com/office/drawing/2014/main" id="{5F940AE6-E499-4F27-B63B-5DA9D4F609F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73" name="Text Box 2">
          <a:extLst>
            <a:ext uri="{FF2B5EF4-FFF2-40B4-BE49-F238E27FC236}">
              <a16:creationId xmlns:a16="http://schemas.microsoft.com/office/drawing/2014/main" id="{12226138-6808-4C72-A01B-AA3B64F5F79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74" name="Text Box 2">
          <a:extLst>
            <a:ext uri="{FF2B5EF4-FFF2-40B4-BE49-F238E27FC236}">
              <a16:creationId xmlns:a16="http://schemas.microsoft.com/office/drawing/2014/main" id="{AE19C00D-AD95-42E4-8906-E17D94D29E1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id="{E8C27F94-F08C-41C5-ACDA-EEED897E65B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76" name="Text Box 2">
          <a:extLst>
            <a:ext uri="{FF2B5EF4-FFF2-40B4-BE49-F238E27FC236}">
              <a16:creationId xmlns:a16="http://schemas.microsoft.com/office/drawing/2014/main" id="{18A0D053-7A72-47A0-BDF5-A17F8FB62225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377" name="Text Box 2">
          <a:extLst>
            <a:ext uri="{FF2B5EF4-FFF2-40B4-BE49-F238E27FC236}">
              <a16:creationId xmlns:a16="http://schemas.microsoft.com/office/drawing/2014/main" id="{F70083DA-6B51-4847-B134-0263982AC776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378" name="Text Box 2">
          <a:extLst>
            <a:ext uri="{FF2B5EF4-FFF2-40B4-BE49-F238E27FC236}">
              <a16:creationId xmlns:a16="http://schemas.microsoft.com/office/drawing/2014/main" id="{176A9A68-450A-4F97-9820-8F7E1F1552C4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id="{72FBD86D-8552-4B59-9ECC-6E16F3378BE8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220035</xdr:rowOff>
    </xdr:to>
    <xdr:sp macro="" textlink="">
      <xdr:nvSpPr>
        <xdr:cNvPr id="5380" name="Text Box 2">
          <a:extLst>
            <a:ext uri="{FF2B5EF4-FFF2-40B4-BE49-F238E27FC236}">
              <a16:creationId xmlns:a16="http://schemas.microsoft.com/office/drawing/2014/main" id="{9AFF8A75-0359-4EB6-86B3-0A9962FC4C37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220035</xdr:rowOff>
    </xdr:to>
    <xdr:sp macro="" textlink="">
      <xdr:nvSpPr>
        <xdr:cNvPr id="5381" name="Text Box 2">
          <a:extLst>
            <a:ext uri="{FF2B5EF4-FFF2-40B4-BE49-F238E27FC236}">
              <a16:creationId xmlns:a16="http://schemas.microsoft.com/office/drawing/2014/main" id="{9ACFBF8A-C5E7-4086-9B01-B44798671518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220035</xdr:rowOff>
    </xdr:to>
    <xdr:sp macro="" textlink="">
      <xdr:nvSpPr>
        <xdr:cNvPr id="5382" name="Text Box 2">
          <a:extLst>
            <a:ext uri="{FF2B5EF4-FFF2-40B4-BE49-F238E27FC236}">
              <a16:creationId xmlns:a16="http://schemas.microsoft.com/office/drawing/2014/main" id="{B97FE7DA-8825-4000-89A1-8F5A88F49911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8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id="{16B211C6-3DE7-4070-89F1-C2EF96CC3B49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384" name="Text Box 2">
          <a:extLst>
            <a:ext uri="{FF2B5EF4-FFF2-40B4-BE49-F238E27FC236}">
              <a16:creationId xmlns:a16="http://schemas.microsoft.com/office/drawing/2014/main" id="{E8EF832D-CDD5-46A9-976D-F5725B3B7DEA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223583</xdr:rowOff>
    </xdr:to>
    <xdr:sp macro="" textlink="">
      <xdr:nvSpPr>
        <xdr:cNvPr id="5385" name="Text Box 2">
          <a:extLst>
            <a:ext uri="{FF2B5EF4-FFF2-40B4-BE49-F238E27FC236}">
              <a16:creationId xmlns:a16="http://schemas.microsoft.com/office/drawing/2014/main" id="{E5C65DB2-DCC3-4993-94F3-0A56C39018CC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9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id="{B04B6422-3D71-45C0-90B5-EDBDB86AEAF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87" name="Text Box 2">
          <a:extLst>
            <a:ext uri="{FF2B5EF4-FFF2-40B4-BE49-F238E27FC236}">
              <a16:creationId xmlns:a16="http://schemas.microsoft.com/office/drawing/2014/main" id="{789917E6-CD2A-4688-8213-D19542F6C5A2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88" name="Text Box 2">
          <a:extLst>
            <a:ext uri="{FF2B5EF4-FFF2-40B4-BE49-F238E27FC236}">
              <a16:creationId xmlns:a16="http://schemas.microsoft.com/office/drawing/2014/main" id="{236155A7-2625-49F2-AC5A-98FCD457709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89" name="Text Box 2">
          <a:extLst>
            <a:ext uri="{FF2B5EF4-FFF2-40B4-BE49-F238E27FC236}">
              <a16:creationId xmlns:a16="http://schemas.microsoft.com/office/drawing/2014/main" id="{0E23C850-274A-48F7-8904-E0B9AD2B8053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90" name="Text Box 2">
          <a:extLst>
            <a:ext uri="{FF2B5EF4-FFF2-40B4-BE49-F238E27FC236}">
              <a16:creationId xmlns:a16="http://schemas.microsoft.com/office/drawing/2014/main" id="{96D3205E-991F-4C13-8D62-8B57785AB19C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id="{FE119BAA-9BB0-4E26-B8F1-8E0D4BF79FF7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92" name="Text Box 2">
          <a:extLst>
            <a:ext uri="{FF2B5EF4-FFF2-40B4-BE49-F238E27FC236}">
              <a16:creationId xmlns:a16="http://schemas.microsoft.com/office/drawing/2014/main" id="{98DE817A-0A88-4FD4-8B40-369CF58C1A99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242207</xdr:rowOff>
    </xdr:to>
    <xdr:sp macro="" textlink="">
      <xdr:nvSpPr>
        <xdr:cNvPr id="5393" name="Text Box 2">
          <a:extLst>
            <a:ext uri="{FF2B5EF4-FFF2-40B4-BE49-F238E27FC236}">
              <a16:creationId xmlns:a16="http://schemas.microsoft.com/office/drawing/2014/main" id="{47F505B5-E6E2-4E33-B123-211E2149472A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A99C3E57-87F3-45DB-9D07-FCA6E6F497AF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33</xdr:row>
      <xdr:rowOff>0</xdr:rowOff>
    </xdr:from>
    <xdr:to>
      <xdr:col>7</xdr:col>
      <xdr:colOff>681637</xdr:colOff>
      <xdr:row>33</xdr:row>
      <xdr:rowOff>234923</xdr:rowOff>
    </xdr:to>
    <xdr:sp macro="" textlink="">
      <xdr:nvSpPr>
        <xdr:cNvPr id="5395" name="Text Box 2">
          <a:extLst>
            <a:ext uri="{FF2B5EF4-FFF2-40B4-BE49-F238E27FC236}">
              <a16:creationId xmlns:a16="http://schemas.microsoft.com/office/drawing/2014/main" id="{8F3FAA03-C202-4149-928E-E604DCD0A51E}"/>
            </a:ext>
          </a:extLst>
        </xdr:cNvPr>
        <xdr:cNvSpPr txBox="1">
          <a:spLocks noChangeArrowheads="1"/>
        </xdr:cNvSpPr>
      </xdr:nvSpPr>
      <xdr:spPr bwMode="auto">
        <a:xfrm>
          <a:off x="4488180" y="20779740"/>
          <a:ext cx="681637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5396" name="Text Box 2">
          <a:extLst>
            <a:ext uri="{FF2B5EF4-FFF2-40B4-BE49-F238E27FC236}">
              <a16:creationId xmlns:a16="http://schemas.microsoft.com/office/drawing/2014/main" id="{82896314-74E8-41B0-AF97-68868CFE9F70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5397" name="Text Box 2">
          <a:extLst>
            <a:ext uri="{FF2B5EF4-FFF2-40B4-BE49-F238E27FC236}">
              <a16:creationId xmlns:a16="http://schemas.microsoft.com/office/drawing/2014/main" id="{71D32BA2-6693-4D06-9122-4AD520EF034F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49</xdr:row>
      <xdr:rowOff>0</xdr:rowOff>
    </xdr:from>
    <xdr:to>
      <xdr:col>7</xdr:col>
      <xdr:colOff>684359</xdr:colOff>
      <xdr:row>51</xdr:row>
      <xdr:rowOff>137858</xdr:rowOff>
    </xdr:to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D061243D-7F9C-4D4D-BF47-C7093CEF4736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4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355147</xdr:colOff>
      <xdr:row>49</xdr:row>
      <xdr:rowOff>0</xdr:rowOff>
    </xdr:from>
    <xdr:to>
      <xdr:col>7</xdr:col>
      <xdr:colOff>684359</xdr:colOff>
      <xdr:row>51</xdr:row>
      <xdr:rowOff>134310</xdr:rowOff>
    </xdr:to>
    <xdr:sp macro="" textlink="">
      <xdr:nvSpPr>
        <xdr:cNvPr id="5399" name="Text Box 2">
          <a:extLst>
            <a:ext uri="{FF2B5EF4-FFF2-40B4-BE49-F238E27FC236}">
              <a16:creationId xmlns:a16="http://schemas.microsoft.com/office/drawing/2014/main" id="{0964E1A6-B67B-4B9C-8747-B06D9568E14E}"/>
            </a:ext>
          </a:extLst>
        </xdr:cNvPr>
        <xdr:cNvSpPr txBox="1">
          <a:spLocks noChangeArrowheads="1"/>
        </xdr:cNvSpPr>
      </xdr:nvSpPr>
      <xdr:spPr bwMode="auto">
        <a:xfrm>
          <a:off x="4488180" y="32986980"/>
          <a:ext cx="684359" cy="120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137431</xdr:colOff>
      <xdr:row>33</xdr:row>
      <xdr:rowOff>0</xdr:rowOff>
    </xdr:from>
    <xdr:to>
      <xdr:col>7</xdr:col>
      <xdr:colOff>812345</xdr:colOff>
      <xdr:row>33</xdr:row>
      <xdr:rowOff>233803</xdr:rowOff>
    </xdr:to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id="{BB5FC4AD-7555-45FD-B21E-D325FDFCDC9C}"/>
            </a:ext>
          </a:extLst>
        </xdr:cNvPr>
        <xdr:cNvSpPr txBox="1">
          <a:spLocks noChangeArrowheads="1"/>
        </xdr:cNvSpPr>
      </xdr:nvSpPr>
      <xdr:spPr bwMode="auto">
        <a:xfrm>
          <a:off x="4625611" y="20779740"/>
          <a:ext cx="674914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01" name="Text Box 2">
          <a:extLst>
            <a:ext uri="{FF2B5EF4-FFF2-40B4-BE49-F238E27FC236}">
              <a16:creationId xmlns:a16="http://schemas.microsoft.com/office/drawing/2014/main" id="{36A3282B-072E-49A6-A8EC-EF65088518D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917F5F4F-D16B-40D5-B7F8-FACD116B43E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03" name="Text Box 2">
          <a:extLst>
            <a:ext uri="{FF2B5EF4-FFF2-40B4-BE49-F238E27FC236}">
              <a16:creationId xmlns:a16="http://schemas.microsoft.com/office/drawing/2014/main" id="{ACB47BE1-A221-4105-AB04-4E0C58DA934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04" name="Text Box 2">
          <a:extLst>
            <a:ext uri="{FF2B5EF4-FFF2-40B4-BE49-F238E27FC236}">
              <a16:creationId xmlns:a16="http://schemas.microsoft.com/office/drawing/2014/main" id="{A222FE6B-40BA-4697-9442-80AC7A1E162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05" name="Text Box 2">
          <a:extLst>
            <a:ext uri="{FF2B5EF4-FFF2-40B4-BE49-F238E27FC236}">
              <a16:creationId xmlns:a16="http://schemas.microsoft.com/office/drawing/2014/main" id="{BC5E5BE6-826F-4432-939D-4B52F6DC9D5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A540104A-2ABB-4DAC-9081-232AA597E5A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id="{FA3EA18F-0659-4880-92CE-2C35559539C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08" name="Text Box 2">
          <a:extLst>
            <a:ext uri="{FF2B5EF4-FFF2-40B4-BE49-F238E27FC236}">
              <a16:creationId xmlns:a16="http://schemas.microsoft.com/office/drawing/2014/main" id="{FF732B56-A91C-4894-BE04-495D74E8CAD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09" name="Text Box 2">
          <a:extLst>
            <a:ext uri="{FF2B5EF4-FFF2-40B4-BE49-F238E27FC236}">
              <a16:creationId xmlns:a16="http://schemas.microsoft.com/office/drawing/2014/main" id="{3451FAC6-984F-4BAD-815E-C5B4F692818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42C8A393-7ECB-4024-A085-306E0D54940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11" name="Text Box 2">
          <a:extLst>
            <a:ext uri="{FF2B5EF4-FFF2-40B4-BE49-F238E27FC236}">
              <a16:creationId xmlns:a16="http://schemas.microsoft.com/office/drawing/2014/main" id="{552D369F-634E-4059-A0F6-8B65A1636B9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12" name="Text Box 2">
          <a:extLst>
            <a:ext uri="{FF2B5EF4-FFF2-40B4-BE49-F238E27FC236}">
              <a16:creationId xmlns:a16="http://schemas.microsoft.com/office/drawing/2014/main" id="{6D5491CB-4103-409E-9789-448BAE82EAE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13" name="Text Box 2">
          <a:extLst>
            <a:ext uri="{FF2B5EF4-FFF2-40B4-BE49-F238E27FC236}">
              <a16:creationId xmlns:a16="http://schemas.microsoft.com/office/drawing/2014/main" id="{C8CF18CD-BB9B-4BC3-A711-B4FE144366C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EE695494-3E39-4361-9120-00491BC8851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15" name="Text Box 2">
          <a:extLst>
            <a:ext uri="{FF2B5EF4-FFF2-40B4-BE49-F238E27FC236}">
              <a16:creationId xmlns:a16="http://schemas.microsoft.com/office/drawing/2014/main" id="{B49A4D74-BD9D-422B-A35E-6A6E234FF18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16" name="Text Box 2">
          <a:extLst>
            <a:ext uri="{FF2B5EF4-FFF2-40B4-BE49-F238E27FC236}">
              <a16:creationId xmlns:a16="http://schemas.microsoft.com/office/drawing/2014/main" id="{5F20ADB0-CF5F-4AB6-81EC-B0BA2BDB004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17" name="Text Box 2">
          <a:extLst>
            <a:ext uri="{FF2B5EF4-FFF2-40B4-BE49-F238E27FC236}">
              <a16:creationId xmlns:a16="http://schemas.microsoft.com/office/drawing/2014/main" id="{CDF8AD69-84B9-49F4-AB52-FAA2485CF9A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5101E8E1-C7D3-48A4-A8A8-9D54E0B5E75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19" name="Text Box 2">
          <a:extLst>
            <a:ext uri="{FF2B5EF4-FFF2-40B4-BE49-F238E27FC236}">
              <a16:creationId xmlns:a16="http://schemas.microsoft.com/office/drawing/2014/main" id="{081EEFC5-C96B-42B1-BF6A-3DF3E32B4D9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20" name="Text Box 2">
          <a:extLst>
            <a:ext uri="{FF2B5EF4-FFF2-40B4-BE49-F238E27FC236}">
              <a16:creationId xmlns:a16="http://schemas.microsoft.com/office/drawing/2014/main" id="{3B451E14-CD55-4440-8C01-3E9CE49D35A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21" name="Text Box 2">
          <a:extLst>
            <a:ext uri="{FF2B5EF4-FFF2-40B4-BE49-F238E27FC236}">
              <a16:creationId xmlns:a16="http://schemas.microsoft.com/office/drawing/2014/main" id="{59B2C956-BAF6-4D26-8923-2C51A5BA8EF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7C484C4F-1C1C-4611-B447-127249ECB6B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id="{93A27DFE-C992-4F88-9D24-83B0CF23A12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24" name="Text Box 2">
          <a:extLst>
            <a:ext uri="{FF2B5EF4-FFF2-40B4-BE49-F238E27FC236}">
              <a16:creationId xmlns:a16="http://schemas.microsoft.com/office/drawing/2014/main" id="{290B1A3B-5781-46BD-8AB6-F613E751922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25" name="Text Box 2">
          <a:extLst>
            <a:ext uri="{FF2B5EF4-FFF2-40B4-BE49-F238E27FC236}">
              <a16:creationId xmlns:a16="http://schemas.microsoft.com/office/drawing/2014/main" id="{7B1D7884-835E-4A7F-A8BD-0DC6874088D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82F19D34-4627-48C0-9440-A0EF945BFA8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27" name="Text Box 2">
          <a:extLst>
            <a:ext uri="{FF2B5EF4-FFF2-40B4-BE49-F238E27FC236}">
              <a16:creationId xmlns:a16="http://schemas.microsoft.com/office/drawing/2014/main" id="{994B759F-0311-48F0-AE37-819D7A7B799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28" name="Text Box 2">
          <a:extLst>
            <a:ext uri="{FF2B5EF4-FFF2-40B4-BE49-F238E27FC236}">
              <a16:creationId xmlns:a16="http://schemas.microsoft.com/office/drawing/2014/main" id="{C3022C1D-0DC3-413D-8E0F-1C7A667A1F2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29" name="Text Box 2">
          <a:extLst>
            <a:ext uri="{FF2B5EF4-FFF2-40B4-BE49-F238E27FC236}">
              <a16:creationId xmlns:a16="http://schemas.microsoft.com/office/drawing/2014/main" id="{AA8E928A-A0C7-488E-B394-20304EE6D36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5C7DACF1-9E97-4472-A91A-9CB6647B3E0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31" name="Text Box 2">
          <a:extLst>
            <a:ext uri="{FF2B5EF4-FFF2-40B4-BE49-F238E27FC236}">
              <a16:creationId xmlns:a16="http://schemas.microsoft.com/office/drawing/2014/main" id="{7EFDBA4D-AFAC-41BB-A761-251FA56ADD6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32" name="Text Box 2">
          <a:extLst>
            <a:ext uri="{FF2B5EF4-FFF2-40B4-BE49-F238E27FC236}">
              <a16:creationId xmlns:a16="http://schemas.microsoft.com/office/drawing/2014/main" id="{9F9E5F1B-40C6-4E8E-B2AE-3530E81EB7D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232682</xdr:colOff>
      <xdr:row>49</xdr:row>
      <xdr:rowOff>0</xdr:rowOff>
    </xdr:from>
    <xdr:to>
      <xdr:col>4</xdr:col>
      <xdr:colOff>399969</xdr:colOff>
      <xdr:row>50</xdr:row>
      <xdr:rowOff>810587</xdr:rowOff>
    </xdr:to>
    <xdr:sp macro="" textlink="">
      <xdr:nvSpPr>
        <xdr:cNvPr id="5433" name="Text Box 2">
          <a:extLst>
            <a:ext uri="{FF2B5EF4-FFF2-40B4-BE49-F238E27FC236}">
              <a16:creationId xmlns:a16="http://schemas.microsoft.com/office/drawing/2014/main" id="{D4E3CC11-7056-4B16-8758-284642CA3345}"/>
            </a:ext>
          </a:extLst>
        </xdr:cNvPr>
        <xdr:cNvSpPr txBox="1">
          <a:spLocks noChangeArrowheads="1"/>
        </xdr:cNvSpPr>
      </xdr:nvSpPr>
      <xdr:spPr bwMode="auto">
        <a:xfrm>
          <a:off x="2823482" y="32986980"/>
          <a:ext cx="693067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273502</xdr:colOff>
      <xdr:row>49</xdr:row>
      <xdr:rowOff>0</xdr:rowOff>
    </xdr:from>
    <xdr:to>
      <xdr:col>5</xdr:col>
      <xdr:colOff>427183</xdr:colOff>
      <xdr:row>50</xdr:row>
      <xdr:rowOff>816031</xdr:rowOff>
    </xdr:to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D9590424-8655-4E49-A51B-8B47C69119FB}"/>
            </a:ext>
          </a:extLst>
        </xdr:cNvPr>
        <xdr:cNvSpPr txBox="1">
          <a:spLocks noChangeArrowheads="1"/>
        </xdr:cNvSpPr>
      </xdr:nvSpPr>
      <xdr:spPr bwMode="auto">
        <a:xfrm>
          <a:off x="3390082" y="32986980"/>
          <a:ext cx="694701" cy="1029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137431</xdr:colOff>
      <xdr:row>49</xdr:row>
      <xdr:rowOff>0</xdr:rowOff>
    </xdr:from>
    <xdr:to>
      <xdr:col>5</xdr:col>
      <xdr:colOff>291112</xdr:colOff>
      <xdr:row>50</xdr:row>
      <xdr:rowOff>814135</xdr:rowOff>
    </xdr:to>
    <xdr:sp macro="" textlink="">
      <xdr:nvSpPr>
        <xdr:cNvPr id="5435" name="Text Box 2">
          <a:extLst>
            <a:ext uri="{FF2B5EF4-FFF2-40B4-BE49-F238E27FC236}">
              <a16:creationId xmlns:a16="http://schemas.microsoft.com/office/drawing/2014/main" id="{27889430-BF1E-444E-9DEC-7838F8A09376}"/>
            </a:ext>
          </a:extLst>
        </xdr:cNvPr>
        <xdr:cNvSpPr txBox="1">
          <a:spLocks noChangeArrowheads="1"/>
        </xdr:cNvSpPr>
      </xdr:nvSpPr>
      <xdr:spPr bwMode="auto">
        <a:xfrm>
          <a:off x="3254011" y="32986980"/>
          <a:ext cx="694701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36" name="Text Box 2">
          <a:extLst>
            <a:ext uri="{FF2B5EF4-FFF2-40B4-BE49-F238E27FC236}">
              <a16:creationId xmlns:a16="http://schemas.microsoft.com/office/drawing/2014/main" id="{D0E50CD7-CD9A-4B19-A0BB-18006721B41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id="{454D230C-69EA-400F-897F-7E337F09077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38" name="Text Box 2">
          <a:extLst>
            <a:ext uri="{FF2B5EF4-FFF2-40B4-BE49-F238E27FC236}">
              <a16:creationId xmlns:a16="http://schemas.microsoft.com/office/drawing/2014/main" id="{1FF4898D-5100-402B-9AD2-D39BCCC566B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39" name="Text Box 2">
          <a:extLst>
            <a:ext uri="{FF2B5EF4-FFF2-40B4-BE49-F238E27FC236}">
              <a16:creationId xmlns:a16="http://schemas.microsoft.com/office/drawing/2014/main" id="{0D475D82-F499-4BD0-B4E0-4639EDB8E2F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40" name="Text Box 2">
          <a:extLst>
            <a:ext uri="{FF2B5EF4-FFF2-40B4-BE49-F238E27FC236}">
              <a16:creationId xmlns:a16="http://schemas.microsoft.com/office/drawing/2014/main" id="{F1EDC22C-842C-4247-8771-018A200AFDC1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41" name="Text Box 2">
          <a:extLst>
            <a:ext uri="{FF2B5EF4-FFF2-40B4-BE49-F238E27FC236}">
              <a16:creationId xmlns:a16="http://schemas.microsoft.com/office/drawing/2014/main" id="{47DE0523-03B5-4478-A851-47C92E79391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DD2AE1BE-31A9-40DD-9ED7-5743ED243ED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43" name="Text Box 2">
          <a:extLst>
            <a:ext uri="{FF2B5EF4-FFF2-40B4-BE49-F238E27FC236}">
              <a16:creationId xmlns:a16="http://schemas.microsoft.com/office/drawing/2014/main" id="{F8FD8E88-549A-4472-8BC5-AA5DE67C330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814135</xdr:rowOff>
    </xdr:to>
    <xdr:sp macro="" textlink="">
      <xdr:nvSpPr>
        <xdr:cNvPr id="5444" name="Text Box 2">
          <a:extLst>
            <a:ext uri="{FF2B5EF4-FFF2-40B4-BE49-F238E27FC236}">
              <a16:creationId xmlns:a16="http://schemas.microsoft.com/office/drawing/2014/main" id="{596F0CB9-7C07-4A03-9DF4-C61A46619C1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7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810587</xdr:rowOff>
    </xdr:to>
    <xdr:sp macro="" textlink="">
      <xdr:nvSpPr>
        <xdr:cNvPr id="5445" name="Text Box 2">
          <a:extLst>
            <a:ext uri="{FF2B5EF4-FFF2-40B4-BE49-F238E27FC236}">
              <a16:creationId xmlns:a16="http://schemas.microsoft.com/office/drawing/2014/main" id="{AFE50DAF-2650-4809-80FE-0C9F1151E7E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1023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ADFB6355-A4E3-4027-BAC8-CE9A4E33B49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47" name="Text Box 2">
          <a:extLst>
            <a:ext uri="{FF2B5EF4-FFF2-40B4-BE49-F238E27FC236}">
              <a16:creationId xmlns:a16="http://schemas.microsoft.com/office/drawing/2014/main" id="{55972E67-F84C-4555-B7F8-3B101713A15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id="{C2618C56-AD46-4580-AB7C-D892D5AEE75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49" name="Text Box 2">
          <a:extLst>
            <a:ext uri="{FF2B5EF4-FFF2-40B4-BE49-F238E27FC236}">
              <a16:creationId xmlns:a16="http://schemas.microsoft.com/office/drawing/2014/main" id="{7D4C17F3-D5D1-4973-BB3D-54ACAA7C241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1584324A-967A-4599-B9AA-90444A82661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51" name="Text Box 2">
          <a:extLst>
            <a:ext uri="{FF2B5EF4-FFF2-40B4-BE49-F238E27FC236}">
              <a16:creationId xmlns:a16="http://schemas.microsoft.com/office/drawing/2014/main" id="{D4BB52B6-8831-4BED-B69A-0D5AFDB34D5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id="{F6837C59-7434-40DB-A83E-630224AC23B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53" name="Text Box 2">
          <a:extLst>
            <a:ext uri="{FF2B5EF4-FFF2-40B4-BE49-F238E27FC236}">
              <a16:creationId xmlns:a16="http://schemas.microsoft.com/office/drawing/2014/main" id="{A6D330F8-5925-4C34-8839-7E0E25D3557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CF933B4D-3AC3-4213-8EA0-428839CFB4BA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55" name="Text Box 2">
          <a:extLst>
            <a:ext uri="{FF2B5EF4-FFF2-40B4-BE49-F238E27FC236}">
              <a16:creationId xmlns:a16="http://schemas.microsoft.com/office/drawing/2014/main" id="{7ADD6B1F-5039-4D45-8D80-8491F08A170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id="{A517526D-856E-49A8-81BC-0240F3B3410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57" name="Text Box 2">
          <a:extLst>
            <a:ext uri="{FF2B5EF4-FFF2-40B4-BE49-F238E27FC236}">
              <a16:creationId xmlns:a16="http://schemas.microsoft.com/office/drawing/2014/main" id="{41E20A1B-EF5E-4C15-AEF5-02CB7AD3BA5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90E080A8-D56A-4551-82C8-F84260FC0B5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59" name="Text Box 2">
          <a:extLst>
            <a:ext uri="{FF2B5EF4-FFF2-40B4-BE49-F238E27FC236}">
              <a16:creationId xmlns:a16="http://schemas.microsoft.com/office/drawing/2014/main" id="{5AE3C816-1D9E-4DFA-808B-FAFBDAE860CD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60" name="Text Box 2">
          <a:extLst>
            <a:ext uri="{FF2B5EF4-FFF2-40B4-BE49-F238E27FC236}">
              <a16:creationId xmlns:a16="http://schemas.microsoft.com/office/drawing/2014/main" id="{DDA47738-9933-43F9-942A-FDA914FC639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61" name="Text Box 2">
          <a:extLst>
            <a:ext uri="{FF2B5EF4-FFF2-40B4-BE49-F238E27FC236}">
              <a16:creationId xmlns:a16="http://schemas.microsoft.com/office/drawing/2014/main" id="{AE7F368E-39F4-4E86-8265-ACA60B9AC0F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62" name="Text Box 2">
          <a:extLst>
            <a:ext uri="{FF2B5EF4-FFF2-40B4-BE49-F238E27FC236}">
              <a16:creationId xmlns:a16="http://schemas.microsoft.com/office/drawing/2014/main" id="{8C86DD58-ADF6-4919-A57A-0C2C32F1AEBB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63" name="Text Box 2">
          <a:extLst>
            <a:ext uri="{FF2B5EF4-FFF2-40B4-BE49-F238E27FC236}">
              <a16:creationId xmlns:a16="http://schemas.microsoft.com/office/drawing/2014/main" id="{6D31E539-3FED-4B93-8D6A-B711617413E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id="{91E08ED9-F52F-4CCE-9F9B-16ED835195D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65" name="Text Box 2">
          <a:extLst>
            <a:ext uri="{FF2B5EF4-FFF2-40B4-BE49-F238E27FC236}">
              <a16:creationId xmlns:a16="http://schemas.microsoft.com/office/drawing/2014/main" id="{DAAB8D27-A533-4B37-8231-25470ABBF46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4D74F8D0-8CD6-43F8-ABBD-F2325FBD4C9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67" name="Text Box 2">
          <a:extLst>
            <a:ext uri="{FF2B5EF4-FFF2-40B4-BE49-F238E27FC236}">
              <a16:creationId xmlns:a16="http://schemas.microsoft.com/office/drawing/2014/main" id="{AA7911F6-0E9C-4BD6-9B6C-94118552715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68" name="Text Box 2">
          <a:extLst>
            <a:ext uri="{FF2B5EF4-FFF2-40B4-BE49-F238E27FC236}">
              <a16:creationId xmlns:a16="http://schemas.microsoft.com/office/drawing/2014/main" id="{BFA75889-7B26-43F9-9138-F09975015789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69" name="Text Box 2">
          <a:extLst>
            <a:ext uri="{FF2B5EF4-FFF2-40B4-BE49-F238E27FC236}">
              <a16:creationId xmlns:a16="http://schemas.microsoft.com/office/drawing/2014/main" id="{1E371F08-9936-4DA0-9E75-D22D9C298BD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87C2F004-4705-4FA3-A4B8-7E5F662FC86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71" name="Text Box 2">
          <a:extLst>
            <a:ext uri="{FF2B5EF4-FFF2-40B4-BE49-F238E27FC236}">
              <a16:creationId xmlns:a16="http://schemas.microsoft.com/office/drawing/2014/main" id="{D9FAB27C-2BD8-453A-876C-07A8B1E99E8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id="{2664D6CD-9016-47A2-A0F2-92AD02A85B93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73" name="Text Box 2">
          <a:extLst>
            <a:ext uri="{FF2B5EF4-FFF2-40B4-BE49-F238E27FC236}">
              <a16:creationId xmlns:a16="http://schemas.microsoft.com/office/drawing/2014/main" id="{8EAECCAF-0675-4C23-A509-D651F7EB2C7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74" name="Text Box 2">
          <a:extLst>
            <a:ext uri="{FF2B5EF4-FFF2-40B4-BE49-F238E27FC236}">
              <a16:creationId xmlns:a16="http://schemas.microsoft.com/office/drawing/2014/main" id="{41CFF361-C614-4695-8AE7-D61F63C90FE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75" name="Text Box 2">
          <a:extLst>
            <a:ext uri="{FF2B5EF4-FFF2-40B4-BE49-F238E27FC236}">
              <a16:creationId xmlns:a16="http://schemas.microsoft.com/office/drawing/2014/main" id="{20C4FBCB-713F-4616-9FD0-F417BBAA267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id="{2CFDC407-B284-47C5-A260-8652EE4B991E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77" name="Text Box 2">
          <a:extLst>
            <a:ext uri="{FF2B5EF4-FFF2-40B4-BE49-F238E27FC236}">
              <a16:creationId xmlns:a16="http://schemas.microsoft.com/office/drawing/2014/main" id="{63DAAB74-F0B5-4C0E-9C46-56407B6AF0F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232682</xdr:colOff>
      <xdr:row>49</xdr:row>
      <xdr:rowOff>0</xdr:rowOff>
    </xdr:from>
    <xdr:to>
      <xdr:col>4</xdr:col>
      <xdr:colOff>399969</xdr:colOff>
      <xdr:row>50</xdr:row>
      <xdr:rowOff>592872</xdr:rowOff>
    </xdr:to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AF856B79-E16D-4D6F-BECB-612EEDC4CFEC}"/>
            </a:ext>
          </a:extLst>
        </xdr:cNvPr>
        <xdr:cNvSpPr txBox="1">
          <a:spLocks noChangeArrowheads="1"/>
        </xdr:cNvSpPr>
      </xdr:nvSpPr>
      <xdr:spPr bwMode="auto">
        <a:xfrm>
          <a:off x="2823482" y="32986980"/>
          <a:ext cx="693067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232681</xdr:colOff>
      <xdr:row>49</xdr:row>
      <xdr:rowOff>0</xdr:rowOff>
    </xdr:from>
    <xdr:to>
      <xdr:col>5</xdr:col>
      <xdr:colOff>386362</xdr:colOff>
      <xdr:row>50</xdr:row>
      <xdr:rowOff>598315</xdr:rowOff>
    </xdr:to>
    <xdr:sp macro="" textlink="">
      <xdr:nvSpPr>
        <xdr:cNvPr id="5479" name="Text Box 2">
          <a:extLst>
            <a:ext uri="{FF2B5EF4-FFF2-40B4-BE49-F238E27FC236}">
              <a16:creationId xmlns:a16="http://schemas.microsoft.com/office/drawing/2014/main" id="{174C24DF-87D5-473F-BBBE-5080A384B7A4}"/>
            </a:ext>
          </a:extLst>
        </xdr:cNvPr>
        <xdr:cNvSpPr txBox="1">
          <a:spLocks noChangeArrowheads="1"/>
        </xdr:cNvSpPr>
      </xdr:nvSpPr>
      <xdr:spPr bwMode="auto">
        <a:xfrm>
          <a:off x="3349261" y="32986980"/>
          <a:ext cx="694701" cy="811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137431</xdr:colOff>
      <xdr:row>49</xdr:row>
      <xdr:rowOff>0</xdr:rowOff>
    </xdr:from>
    <xdr:to>
      <xdr:col>5</xdr:col>
      <xdr:colOff>291112</xdr:colOff>
      <xdr:row>50</xdr:row>
      <xdr:rowOff>596420</xdr:rowOff>
    </xdr:to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id="{12A01567-B39D-4E78-B15E-F654528364E3}"/>
            </a:ext>
          </a:extLst>
        </xdr:cNvPr>
        <xdr:cNvSpPr txBox="1">
          <a:spLocks noChangeArrowheads="1"/>
        </xdr:cNvSpPr>
      </xdr:nvSpPr>
      <xdr:spPr bwMode="auto">
        <a:xfrm>
          <a:off x="3254011" y="32986980"/>
          <a:ext cx="694701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81" name="Text Box 2">
          <a:extLst>
            <a:ext uri="{FF2B5EF4-FFF2-40B4-BE49-F238E27FC236}">
              <a16:creationId xmlns:a16="http://schemas.microsoft.com/office/drawing/2014/main" id="{63D06E82-E6E4-4301-809B-58C9178EDDB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F511E3BA-E1D5-4C57-B693-A4443C60CB46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83" name="Text Box 2">
          <a:extLst>
            <a:ext uri="{FF2B5EF4-FFF2-40B4-BE49-F238E27FC236}">
              <a16:creationId xmlns:a16="http://schemas.microsoft.com/office/drawing/2014/main" id="{5C25323C-C4BF-4E51-B4F6-05CE896A06BC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84" name="Text Box 2">
          <a:extLst>
            <a:ext uri="{FF2B5EF4-FFF2-40B4-BE49-F238E27FC236}">
              <a16:creationId xmlns:a16="http://schemas.microsoft.com/office/drawing/2014/main" id="{CB5DBE51-6E41-4043-9CAA-41580D0CA0C5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85" name="Text Box 2">
          <a:extLst>
            <a:ext uri="{FF2B5EF4-FFF2-40B4-BE49-F238E27FC236}">
              <a16:creationId xmlns:a16="http://schemas.microsoft.com/office/drawing/2014/main" id="{015A91AF-4B8A-41A0-B141-A70CC5140AD7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0A8D7C23-76B5-4FE6-9383-4EF89B1039EF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87" name="Text Box 2">
          <a:extLst>
            <a:ext uri="{FF2B5EF4-FFF2-40B4-BE49-F238E27FC236}">
              <a16:creationId xmlns:a16="http://schemas.microsoft.com/office/drawing/2014/main" id="{33A3AAC4-18B4-4B08-8FED-EFB6449785C0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id="{A72D4296-91B2-45C2-8461-A9811B3EFB22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596420</xdr:rowOff>
    </xdr:to>
    <xdr:sp macro="" textlink="">
      <xdr:nvSpPr>
        <xdr:cNvPr id="5489" name="Text Box 2">
          <a:extLst>
            <a:ext uri="{FF2B5EF4-FFF2-40B4-BE49-F238E27FC236}">
              <a16:creationId xmlns:a16="http://schemas.microsoft.com/office/drawing/2014/main" id="{D6050010-D766-4985-A5F5-1323B571A0C8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49</xdr:row>
      <xdr:rowOff>0</xdr:rowOff>
    </xdr:from>
    <xdr:to>
      <xdr:col>4</xdr:col>
      <xdr:colOff>221955</xdr:colOff>
      <xdr:row>50</xdr:row>
      <xdr:rowOff>592872</xdr:rowOff>
    </xdr:to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06A931FD-DE56-449A-9DDB-C6896F472E34}"/>
            </a:ext>
          </a:extLst>
        </xdr:cNvPr>
        <xdr:cNvSpPr txBox="1">
          <a:spLocks noChangeArrowheads="1"/>
        </xdr:cNvSpPr>
      </xdr:nvSpPr>
      <xdr:spPr bwMode="auto">
        <a:xfrm>
          <a:off x="2590800" y="32986980"/>
          <a:ext cx="747735" cy="806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491" name="Text Box 2">
          <a:extLst>
            <a:ext uri="{FF2B5EF4-FFF2-40B4-BE49-F238E27FC236}">
              <a16:creationId xmlns:a16="http://schemas.microsoft.com/office/drawing/2014/main" id="{EAB0F346-71F2-4838-A2E2-525D4F6F8B9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id="{C18563B5-7A31-4A8B-BC84-1E86E1CECE7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id="{F9A41003-7EAE-4E9F-BB3B-6D3CB462CEE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494" name="Text Box 2">
          <a:extLst>
            <a:ext uri="{FF2B5EF4-FFF2-40B4-BE49-F238E27FC236}">
              <a16:creationId xmlns:a16="http://schemas.microsoft.com/office/drawing/2014/main" id="{64448B4A-8D86-4A5D-B83C-5480A4D64E8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495" name="Text Box 2">
          <a:extLst>
            <a:ext uri="{FF2B5EF4-FFF2-40B4-BE49-F238E27FC236}">
              <a16:creationId xmlns:a16="http://schemas.microsoft.com/office/drawing/2014/main" id="{C586558F-AD09-408B-B4DF-D696D81A758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id="{C7F201E3-5ED9-4778-8CFC-CD6C0EFF0A5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666F61B4-0400-48E1-A316-8E777B27158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498" name="Text Box 2">
          <a:extLst>
            <a:ext uri="{FF2B5EF4-FFF2-40B4-BE49-F238E27FC236}">
              <a16:creationId xmlns:a16="http://schemas.microsoft.com/office/drawing/2014/main" id="{9E986514-96A9-4CBA-BAE8-7792FD7C9B8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499" name="Text Box 2">
          <a:extLst>
            <a:ext uri="{FF2B5EF4-FFF2-40B4-BE49-F238E27FC236}">
              <a16:creationId xmlns:a16="http://schemas.microsoft.com/office/drawing/2014/main" id="{729B591E-AF1D-448F-A6F5-2D88CE5D84E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id="{E8DAA98B-FE33-4A84-AFCC-3B40D9FB661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01" name="Text Box 2">
          <a:extLst>
            <a:ext uri="{FF2B5EF4-FFF2-40B4-BE49-F238E27FC236}">
              <a16:creationId xmlns:a16="http://schemas.microsoft.com/office/drawing/2014/main" id="{2E160E3E-0DEF-48A1-A676-D1811F5AA4F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93613D37-03D0-47B9-9E9C-1910D2363D4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03" name="Text Box 2">
          <a:extLst>
            <a:ext uri="{FF2B5EF4-FFF2-40B4-BE49-F238E27FC236}">
              <a16:creationId xmlns:a16="http://schemas.microsoft.com/office/drawing/2014/main" id="{85DFB480-27CE-4318-A96D-5AB74BB3F91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04" name="Text Box 2">
          <a:extLst>
            <a:ext uri="{FF2B5EF4-FFF2-40B4-BE49-F238E27FC236}">
              <a16:creationId xmlns:a16="http://schemas.microsoft.com/office/drawing/2014/main" id="{B22F970C-E009-4B84-AD7C-3CA15A5C160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id="{D65EE4D3-D5A1-40DB-A8D0-6E4B521F84E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06" name="Text Box 2">
          <a:extLst>
            <a:ext uri="{FF2B5EF4-FFF2-40B4-BE49-F238E27FC236}">
              <a16:creationId xmlns:a16="http://schemas.microsoft.com/office/drawing/2014/main" id="{D90C56B8-DCD6-4F72-A891-F5C45A35DFE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07" name="Text Box 2">
          <a:extLst>
            <a:ext uri="{FF2B5EF4-FFF2-40B4-BE49-F238E27FC236}">
              <a16:creationId xmlns:a16="http://schemas.microsoft.com/office/drawing/2014/main" id="{3687A187-8ED1-4CAC-AE59-545957DA111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08" name="Text Box 2">
          <a:extLst>
            <a:ext uri="{FF2B5EF4-FFF2-40B4-BE49-F238E27FC236}">
              <a16:creationId xmlns:a16="http://schemas.microsoft.com/office/drawing/2014/main" id="{832B7B89-E4E5-479E-9D2D-F85173EF334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09" name="Text Box 2">
          <a:extLst>
            <a:ext uri="{FF2B5EF4-FFF2-40B4-BE49-F238E27FC236}">
              <a16:creationId xmlns:a16="http://schemas.microsoft.com/office/drawing/2014/main" id="{657D53C0-FEB0-4976-92AA-ADD7E2BBA49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10" name="Text Box 2">
          <a:extLst>
            <a:ext uri="{FF2B5EF4-FFF2-40B4-BE49-F238E27FC236}">
              <a16:creationId xmlns:a16="http://schemas.microsoft.com/office/drawing/2014/main" id="{7C0E4D42-5710-4D35-8E2F-DB53E4DD6AF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11" name="Text Box 2">
          <a:extLst>
            <a:ext uri="{FF2B5EF4-FFF2-40B4-BE49-F238E27FC236}">
              <a16:creationId xmlns:a16="http://schemas.microsoft.com/office/drawing/2014/main" id="{42BC7124-94BB-4BFE-8090-602AC5D6728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id="{85F417F5-F796-415D-A16A-72F96630721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13" name="Text Box 2">
          <a:extLst>
            <a:ext uri="{FF2B5EF4-FFF2-40B4-BE49-F238E27FC236}">
              <a16:creationId xmlns:a16="http://schemas.microsoft.com/office/drawing/2014/main" id="{BC1D86B4-D9D3-48A1-83D3-49F42AB4959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id="{5F476868-E1B0-44ED-9142-9EE0BE56D11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515" name="Text Box 2">
          <a:extLst>
            <a:ext uri="{FF2B5EF4-FFF2-40B4-BE49-F238E27FC236}">
              <a16:creationId xmlns:a16="http://schemas.microsoft.com/office/drawing/2014/main" id="{ED10776F-F7B2-4978-8384-DCC4E606866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id="{76A7D53E-CF14-4033-BEB0-B00AF3F6C7E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7AD1E569-3C5A-4F7C-AB1D-D936824A3AB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518" name="Text Box 2">
          <a:extLst>
            <a:ext uri="{FF2B5EF4-FFF2-40B4-BE49-F238E27FC236}">
              <a16:creationId xmlns:a16="http://schemas.microsoft.com/office/drawing/2014/main" id="{93F3C9D3-4A5E-4518-99AC-6849721D296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519" name="Text Box 2">
          <a:extLst>
            <a:ext uri="{FF2B5EF4-FFF2-40B4-BE49-F238E27FC236}">
              <a16:creationId xmlns:a16="http://schemas.microsoft.com/office/drawing/2014/main" id="{93558513-64D7-40DB-AE07-5FB7D7D4573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id="{6EE0B0D4-0218-4A02-823D-F95FE25D50C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id="{37C05BE0-6DEB-4D38-AFBA-E745EB798D6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22" name="Text Box 2">
          <a:extLst>
            <a:ext uri="{FF2B5EF4-FFF2-40B4-BE49-F238E27FC236}">
              <a16:creationId xmlns:a16="http://schemas.microsoft.com/office/drawing/2014/main" id="{D5B0C78C-F2A5-47C7-80A1-692B713B2AE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23" name="Text Box 2">
          <a:extLst>
            <a:ext uri="{FF2B5EF4-FFF2-40B4-BE49-F238E27FC236}">
              <a16:creationId xmlns:a16="http://schemas.microsoft.com/office/drawing/2014/main" id="{C407FAF0-3EE7-4442-AA1F-5672D287DE1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50B6FB91-E96F-4BC4-97A4-48D301B3425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25" name="Text Box 2">
          <a:extLst>
            <a:ext uri="{FF2B5EF4-FFF2-40B4-BE49-F238E27FC236}">
              <a16:creationId xmlns:a16="http://schemas.microsoft.com/office/drawing/2014/main" id="{0A71B63C-1205-404C-BCCE-49F00381451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26" name="Text Box 2">
          <a:extLst>
            <a:ext uri="{FF2B5EF4-FFF2-40B4-BE49-F238E27FC236}">
              <a16:creationId xmlns:a16="http://schemas.microsoft.com/office/drawing/2014/main" id="{1ECCF589-06E6-440E-BD5B-050B997D407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27" name="Text Box 2">
          <a:extLst>
            <a:ext uri="{FF2B5EF4-FFF2-40B4-BE49-F238E27FC236}">
              <a16:creationId xmlns:a16="http://schemas.microsoft.com/office/drawing/2014/main" id="{656B18DC-A584-4E3A-9162-1DDF72CB537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28" name="Text Box 2">
          <a:extLst>
            <a:ext uri="{FF2B5EF4-FFF2-40B4-BE49-F238E27FC236}">
              <a16:creationId xmlns:a16="http://schemas.microsoft.com/office/drawing/2014/main" id="{DFABC7CE-A930-426D-A8FD-4BED5AA740E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29" name="Text Box 2">
          <a:extLst>
            <a:ext uri="{FF2B5EF4-FFF2-40B4-BE49-F238E27FC236}">
              <a16:creationId xmlns:a16="http://schemas.microsoft.com/office/drawing/2014/main" id="{1365312C-90C5-4EE3-ACB7-8182B000CDA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30" name="Text Box 2">
          <a:extLst>
            <a:ext uri="{FF2B5EF4-FFF2-40B4-BE49-F238E27FC236}">
              <a16:creationId xmlns:a16="http://schemas.microsoft.com/office/drawing/2014/main" id="{606459E6-48D8-4A40-BAFB-3EF9A624A99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31" name="Text Box 2">
          <a:extLst>
            <a:ext uri="{FF2B5EF4-FFF2-40B4-BE49-F238E27FC236}">
              <a16:creationId xmlns:a16="http://schemas.microsoft.com/office/drawing/2014/main" id="{DD1038B6-A8E9-4327-86EE-ECA19D4B959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32" name="Text Box 2">
          <a:extLst>
            <a:ext uri="{FF2B5EF4-FFF2-40B4-BE49-F238E27FC236}">
              <a16:creationId xmlns:a16="http://schemas.microsoft.com/office/drawing/2014/main" id="{1E73A732-50EE-4D90-81F8-371C8F5B8C2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id="{6D62AB9A-9422-4308-BD45-E82B583F00F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34" name="Text Box 2">
          <a:extLst>
            <a:ext uri="{FF2B5EF4-FFF2-40B4-BE49-F238E27FC236}">
              <a16:creationId xmlns:a16="http://schemas.microsoft.com/office/drawing/2014/main" id="{E4A52F01-6047-4994-ACAB-7B7976FFA83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35" name="Text Box 2">
          <a:extLst>
            <a:ext uri="{FF2B5EF4-FFF2-40B4-BE49-F238E27FC236}">
              <a16:creationId xmlns:a16="http://schemas.microsoft.com/office/drawing/2014/main" id="{B6BD7FF1-C6AB-4CDB-934A-6B783E85F0B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id="{320F122B-FAA3-44FE-932B-541A511058E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37" name="Text Box 2">
          <a:extLst>
            <a:ext uri="{FF2B5EF4-FFF2-40B4-BE49-F238E27FC236}">
              <a16:creationId xmlns:a16="http://schemas.microsoft.com/office/drawing/2014/main" id="{1CC7DF50-DE9B-4DC2-9D00-C011D4E3FD9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38" name="Text Box 2">
          <a:extLst>
            <a:ext uri="{FF2B5EF4-FFF2-40B4-BE49-F238E27FC236}">
              <a16:creationId xmlns:a16="http://schemas.microsoft.com/office/drawing/2014/main" id="{2FBC20E4-910C-40B1-9DF1-A1BE99F41B5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539" name="Text Box 2">
          <a:extLst>
            <a:ext uri="{FF2B5EF4-FFF2-40B4-BE49-F238E27FC236}">
              <a16:creationId xmlns:a16="http://schemas.microsoft.com/office/drawing/2014/main" id="{4B9B75EA-CDB0-475F-9073-8CDA7E3E894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540" name="Text Box 2">
          <a:extLst>
            <a:ext uri="{FF2B5EF4-FFF2-40B4-BE49-F238E27FC236}">
              <a16:creationId xmlns:a16="http://schemas.microsoft.com/office/drawing/2014/main" id="{006A0806-74A2-4ED2-8C2B-40B220F0878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541" name="Text Box 2">
          <a:extLst>
            <a:ext uri="{FF2B5EF4-FFF2-40B4-BE49-F238E27FC236}">
              <a16:creationId xmlns:a16="http://schemas.microsoft.com/office/drawing/2014/main" id="{4517496E-8589-4446-9CD0-25AC35770C9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542" name="Text Box 2">
          <a:extLst>
            <a:ext uri="{FF2B5EF4-FFF2-40B4-BE49-F238E27FC236}">
              <a16:creationId xmlns:a16="http://schemas.microsoft.com/office/drawing/2014/main" id="{BD3FCBF4-E1D4-4326-9EC4-4B67ACE4E72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543" name="Text Box 2">
          <a:extLst>
            <a:ext uri="{FF2B5EF4-FFF2-40B4-BE49-F238E27FC236}">
              <a16:creationId xmlns:a16="http://schemas.microsoft.com/office/drawing/2014/main" id="{CC38AEC3-EBC7-451F-8610-38A5C2FB182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id="{F589FEF4-4AED-457F-B292-1C1F3ADD5DC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545" name="Text Box 2">
          <a:extLst>
            <a:ext uri="{FF2B5EF4-FFF2-40B4-BE49-F238E27FC236}">
              <a16:creationId xmlns:a16="http://schemas.microsoft.com/office/drawing/2014/main" id="{84948959-B53D-4119-B6B5-E4956BDE825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546" name="Text Box 2">
          <a:extLst>
            <a:ext uri="{FF2B5EF4-FFF2-40B4-BE49-F238E27FC236}">
              <a16:creationId xmlns:a16="http://schemas.microsoft.com/office/drawing/2014/main" id="{221A5DB9-81FA-44D6-B68B-4C30F8AE5FF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547" name="Text Box 2">
          <a:extLst>
            <a:ext uri="{FF2B5EF4-FFF2-40B4-BE49-F238E27FC236}">
              <a16:creationId xmlns:a16="http://schemas.microsoft.com/office/drawing/2014/main" id="{6AA6DB57-20EA-42D7-A3EA-0262FDDB7F7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id="{225C5D19-352C-4D98-ACFA-C8EAF6B08A8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id="{D52DA773-742D-4E12-9EFF-BA610D2AB46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50" name="Text Box 2">
          <a:extLst>
            <a:ext uri="{FF2B5EF4-FFF2-40B4-BE49-F238E27FC236}">
              <a16:creationId xmlns:a16="http://schemas.microsoft.com/office/drawing/2014/main" id="{7F0EC6B3-A8AC-4920-A59C-251AA326139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51" name="Text Box 2">
          <a:extLst>
            <a:ext uri="{FF2B5EF4-FFF2-40B4-BE49-F238E27FC236}">
              <a16:creationId xmlns:a16="http://schemas.microsoft.com/office/drawing/2014/main" id="{1CE42246-0731-4D62-A255-E7A8C8F7549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52" name="Text Box 2">
          <a:extLst>
            <a:ext uri="{FF2B5EF4-FFF2-40B4-BE49-F238E27FC236}">
              <a16:creationId xmlns:a16="http://schemas.microsoft.com/office/drawing/2014/main" id="{8DDA07D9-EEA6-48B4-8F59-144DCF76FC5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D4A8335A-003A-48AB-AC67-55C779FBC01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54" name="Text Box 2">
          <a:extLst>
            <a:ext uri="{FF2B5EF4-FFF2-40B4-BE49-F238E27FC236}">
              <a16:creationId xmlns:a16="http://schemas.microsoft.com/office/drawing/2014/main" id="{135FAB86-775E-42FF-81DE-C3D26A47D31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55" name="Text Box 2">
          <a:extLst>
            <a:ext uri="{FF2B5EF4-FFF2-40B4-BE49-F238E27FC236}">
              <a16:creationId xmlns:a16="http://schemas.microsoft.com/office/drawing/2014/main" id="{93613A63-1233-429F-8003-6A3E2240E22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id="{AF8EE36D-D94A-44BE-9D04-65DAB5A2D26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557" name="Text Box 2">
          <a:extLst>
            <a:ext uri="{FF2B5EF4-FFF2-40B4-BE49-F238E27FC236}">
              <a16:creationId xmlns:a16="http://schemas.microsoft.com/office/drawing/2014/main" id="{75B61503-F2BF-4334-ADAB-ACEFFD70E9A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558" name="Text Box 2">
          <a:extLst>
            <a:ext uri="{FF2B5EF4-FFF2-40B4-BE49-F238E27FC236}">
              <a16:creationId xmlns:a16="http://schemas.microsoft.com/office/drawing/2014/main" id="{801F89E2-E2D2-4D61-BD48-34E5137DF30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559" name="Text Box 2">
          <a:extLst>
            <a:ext uri="{FF2B5EF4-FFF2-40B4-BE49-F238E27FC236}">
              <a16:creationId xmlns:a16="http://schemas.microsoft.com/office/drawing/2014/main" id="{DC1A348B-C25D-4E27-ADE3-7A30BF55080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id="{BD55F6A0-BAFB-4E8A-9B66-C4A99BBA03B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561" name="Text Box 2">
          <a:extLst>
            <a:ext uri="{FF2B5EF4-FFF2-40B4-BE49-F238E27FC236}">
              <a16:creationId xmlns:a16="http://schemas.microsoft.com/office/drawing/2014/main" id="{45E4F186-6DDA-4F6E-8F1A-4F4191BE98E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62" name="Text Box 2">
          <a:extLst>
            <a:ext uri="{FF2B5EF4-FFF2-40B4-BE49-F238E27FC236}">
              <a16:creationId xmlns:a16="http://schemas.microsoft.com/office/drawing/2014/main" id="{466CA855-B102-43FD-9AD0-F5EE7DB1FB2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63" name="Text Box 2">
          <a:extLst>
            <a:ext uri="{FF2B5EF4-FFF2-40B4-BE49-F238E27FC236}">
              <a16:creationId xmlns:a16="http://schemas.microsoft.com/office/drawing/2014/main" id="{20799ED0-19CA-477F-A3A2-E55914D5B2F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64" name="Text Box 2">
          <a:extLst>
            <a:ext uri="{FF2B5EF4-FFF2-40B4-BE49-F238E27FC236}">
              <a16:creationId xmlns:a16="http://schemas.microsoft.com/office/drawing/2014/main" id="{45A0D327-F795-4BB7-9DD3-A857E79E850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565" name="Text Box 2">
          <a:extLst>
            <a:ext uri="{FF2B5EF4-FFF2-40B4-BE49-F238E27FC236}">
              <a16:creationId xmlns:a16="http://schemas.microsoft.com/office/drawing/2014/main" id="{3D0CB664-6873-495C-894A-FD206E8BE5B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566" name="Text Box 2">
          <a:extLst>
            <a:ext uri="{FF2B5EF4-FFF2-40B4-BE49-F238E27FC236}">
              <a16:creationId xmlns:a16="http://schemas.microsoft.com/office/drawing/2014/main" id="{1D376B48-2F30-4967-8B27-CF206898B41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567" name="Text Box 2">
          <a:extLst>
            <a:ext uri="{FF2B5EF4-FFF2-40B4-BE49-F238E27FC236}">
              <a16:creationId xmlns:a16="http://schemas.microsoft.com/office/drawing/2014/main" id="{A9BA27E4-453A-4C07-872C-BF81DAB591C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id="{1D57CE45-05A7-436F-959D-E916035193E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569" name="Text Box 2">
          <a:extLst>
            <a:ext uri="{FF2B5EF4-FFF2-40B4-BE49-F238E27FC236}">
              <a16:creationId xmlns:a16="http://schemas.microsoft.com/office/drawing/2014/main" id="{DE60AC6B-EE5B-4F98-9B1C-C661F897BFE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id="{321C2B83-5E29-4117-8098-A9CC849EC80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71" name="Text Box 2">
          <a:extLst>
            <a:ext uri="{FF2B5EF4-FFF2-40B4-BE49-F238E27FC236}">
              <a16:creationId xmlns:a16="http://schemas.microsoft.com/office/drawing/2014/main" id="{B1B0370A-07BE-4D2D-8AA3-689D7F35064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72" name="Text Box 2">
          <a:extLst>
            <a:ext uri="{FF2B5EF4-FFF2-40B4-BE49-F238E27FC236}">
              <a16:creationId xmlns:a16="http://schemas.microsoft.com/office/drawing/2014/main" id="{76163FDF-81A5-4EBA-BB6F-93F8781E272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73" name="Text Box 2">
          <a:extLst>
            <a:ext uri="{FF2B5EF4-FFF2-40B4-BE49-F238E27FC236}">
              <a16:creationId xmlns:a16="http://schemas.microsoft.com/office/drawing/2014/main" id="{C798EE54-D300-4604-BF09-E198DF24395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74" name="Text Box 2">
          <a:extLst>
            <a:ext uri="{FF2B5EF4-FFF2-40B4-BE49-F238E27FC236}">
              <a16:creationId xmlns:a16="http://schemas.microsoft.com/office/drawing/2014/main" id="{51817FAB-C978-4400-AC7C-02B3E32A045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75" name="Text Box 2">
          <a:extLst>
            <a:ext uri="{FF2B5EF4-FFF2-40B4-BE49-F238E27FC236}">
              <a16:creationId xmlns:a16="http://schemas.microsoft.com/office/drawing/2014/main" id="{47CA8EEC-F22F-4D6F-9A1D-AEC28C555DD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id="{863685B9-50A1-4FB9-82E7-3210AF79505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id="{B6645DB2-63FD-4749-AF83-F4D1B73B141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578" name="Text Box 2">
          <a:extLst>
            <a:ext uri="{FF2B5EF4-FFF2-40B4-BE49-F238E27FC236}">
              <a16:creationId xmlns:a16="http://schemas.microsoft.com/office/drawing/2014/main" id="{8F56399E-D15E-40C6-BB3D-49A5795FF6F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579" name="Text Box 2">
          <a:extLst>
            <a:ext uri="{FF2B5EF4-FFF2-40B4-BE49-F238E27FC236}">
              <a16:creationId xmlns:a16="http://schemas.microsoft.com/office/drawing/2014/main" id="{553B5894-CE0E-43E2-B7E3-4C006EB04A0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id="{2F76F38A-20A1-4342-8CAF-028997E2FB0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581" name="Text Box 2">
          <a:extLst>
            <a:ext uri="{FF2B5EF4-FFF2-40B4-BE49-F238E27FC236}">
              <a16:creationId xmlns:a16="http://schemas.microsoft.com/office/drawing/2014/main" id="{092BBAD2-FC03-48AE-9F9B-9B0E512BE0B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582" name="Text Box 2">
          <a:extLst>
            <a:ext uri="{FF2B5EF4-FFF2-40B4-BE49-F238E27FC236}">
              <a16:creationId xmlns:a16="http://schemas.microsoft.com/office/drawing/2014/main" id="{75CF91BA-4A61-4DDE-92C3-AC7F953FC94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83" name="Text Box 2">
          <a:extLst>
            <a:ext uri="{FF2B5EF4-FFF2-40B4-BE49-F238E27FC236}">
              <a16:creationId xmlns:a16="http://schemas.microsoft.com/office/drawing/2014/main" id="{902BC010-DA82-4BE1-A5B9-10B769D5F9A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id="{3F704615-F65A-4564-BE1D-9686C15A8C9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85" name="Text Box 2">
          <a:extLst>
            <a:ext uri="{FF2B5EF4-FFF2-40B4-BE49-F238E27FC236}">
              <a16:creationId xmlns:a16="http://schemas.microsoft.com/office/drawing/2014/main" id="{D4A1B989-74FE-477D-ADC9-8FE76478CF4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586" name="Text Box 2">
          <a:extLst>
            <a:ext uri="{FF2B5EF4-FFF2-40B4-BE49-F238E27FC236}">
              <a16:creationId xmlns:a16="http://schemas.microsoft.com/office/drawing/2014/main" id="{B9F37656-C874-4FCA-932D-5A4F15A0ADF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587" name="Text Box 2">
          <a:extLst>
            <a:ext uri="{FF2B5EF4-FFF2-40B4-BE49-F238E27FC236}">
              <a16:creationId xmlns:a16="http://schemas.microsoft.com/office/drawing/2014/main" id="{05B27064-6186-4D9B-AA28-D2C075AFF9D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588" name="Text Box 2">
          <a:extLst>
            <a:ext uri="{FF2B5EF4-FFF2-40B4-BE49-F238E27FC236}">
              <a16:creationId xmlns:a16="http://schemas.microsoft.com/office/drawing/2014/main" id="{0E186532-CBC8-4B59-B42A-7A9A7730F88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id="{91615672-531F-430D-BAF0-7219DA23A3D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90" name="Text Box 2">
          <a:extLst>
            <a:ext uri="{FF2B5EF4-FFF2-40B4-BE49-F238E27FC236}">
              <a16:creationId xmlns:a16="http://schemas.microsoft.com/office/drawing/2014/main" id="{FEC4A0C8-2155-483B-875E-7BEE18B5EB0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591" name="Text Box 2">
          <a:extLst>
            <a:ext uri="{FF2B5EF4-FFF2-40B4-BE49-F238E27FC236}">
              <a16:creationId xmlns:a16="http://schemas.microsoft.com/office/drawing/2014/main" id="{16FACF76-4FE8-4E8A-A5A3-BCB53ACAD40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592" name="Text Box 2">
          <a:extLst>
            <a:ext uri="{FF2B5EF4-FFF2-40B4-BE49-F238E27FC236}">
              <a16:creationId xmlns:a16="http://schemas.microsoft.com/office/drawing/2014/main" id="{6DC2B108-F67C-4B43-AB93-0B80EA76579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593" name="Text Box 2">
          <a:extLst>
            <a:ext uri="{FF2B5EF4-FFF2-40B4-BE49-F238E27FC236}">
              <a16:creationId xmlns:a16="http://schemas.microsoft.com/office/drawing/2014/main" id="{483F4C0F-175D-4347-ACFD-3BFF2B32422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594" name="Text Box 2">
          <a:extLst>
            <a:ext uri="{FF2B5EF4-FFF2-40B4-BE49-F238E27FC236}">
              <a16:creationId xmlns:a16="http://schemas.microsoft.com/office/drawing/2014/main" id="{068DAB14-A22B-49B4-A29E-A64A8194E73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95" name="Text Box 2">
          <a:extLst>
            <a:ext uri="{FF2B5EF4-FFF2-40B4-BE49-F238E27FC236}">
              <a16:creationId xmlns:a16="http://schemas.microsoft.com/office/drawing/2014/main" id="{1EB082F9-3009-4EF2-87BC-B7A20C8735E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96" name="Text Box 2">
          <a:extLst>
            <a:ext uri="{FF2B5EF4-FFF2-40B4-BE49-F238E27FC236}">
              <a16:creationId xmlns:a16="http://schemas.microsoft.com/office/drawing/2014/main" id="{7C74FEB8-7684-4BDC-B14A-940C6D7E3CC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597" name="Text Box 2">
          <a:extLst>
            <a:ext uri="{FF2B5EF4-FFF2-40B4-BE49-F238E27FC236}">
              <a16:creationId xmlns:a16="http://schemas.microsoft.com/office/drawing/2014/main" id="{D64711CA-AA0D-4D12-872D-AC5B934114F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598" name="Text Box 2">
          <a:extLst>
            <a:ext uri="{FF2B5EF4-FFF2-40B4-BE49-F238E27FC236}">
              <a16:creationId xmlns:a16="http://schemas.microsoft.com/office/drawing/2014/main" id="{401E5FCF-5623-41C1-A1FC-9CC2AB6492F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599" name="Text Box 2">
          <a:extLst>
            <a:ext uri="{FF2B5EF4-FFF2-40B4-BE49-F238E27FC236}">
              <a16:creationId xmlns:a16="http://schemas.microsoft.com/office/drawing/2014/main" id="{625B1A80-23E0-4E3C-A414-01FF3D9F8C0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600" name="Text Box 2">
          <a:extLst>
            <a:ext uri="{FF2B5EF4-FFF2-40B4-BE49-F238E27FC236}">
              <a16:creationId xmlns:a16="http://schemas.microsoft.com/office/drawing/2014/main" id="{75C789A5-FCF8-4ED5-8A5B-A0051A58D67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601" name="Text Box 2">
          <a:extLst>
            <a:ext uri="{FF2B5EF4-FFF2-40B4-BE49-F238E27FC236}">
              <a16:creationId xmlns:a16="http://schemas.microsoft.com/office/drawing/2014/main" id="{E3CB3CE1-6FDB-4488-BB48-4309534CF3B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602" name="Text Box 2">
          <a:extLst>
            <a:ext uri="{FF2B5EF4-FFF2-40B4-BE49-F238E27FC236}">
              <a16:creationId xmlns:a16="http://schemas.microsoft.com/office/drawing/2014/main" id="{7F50DD9F-FB49-47EF-9B03-678539A45D3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603" name="Text Box 2">
          <a:extLst>
            <a:ext uri="{FF2B5EF4-FFF2-40B4-BE49-F238E27FC236}">
              <a16:creationId xmlns:a16="http://schemas.microsoft.com/office/drawing/2014/main" id="{4ED55C29-017F-46EB-A4B9-358A41ACD7C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604" name="Text Box 2">
          <a:extLst>
            <a:ext uri="{FF2B5EF4-FFF2-40B4-BE49-F238E27FC236}">
              <a16:creationId xmlns:a16="http://schemas.microsoft.com/office/drawing/2014/main" id="{842E21C9-B027-4B35-A571-A8B2F847D60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605" name="Text Box 2">
          <a:extLst>
            <a:ext uri="{FF2B5EF4-FFF2-40B4-BE49-F238E27FC236}">
              <a16:creationId xmlns:a16="http://schemas.microsoft.com/office/drawing/2014/main" id="{BAA1F770-7C1B-412F-936A-419BF57055A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06" name="Text Box 2">
          <a:extLst>
            <a:ext uri="{FF2B5EF4-FFF2-40B4-BE49-F238E27FC236}">
              <a16:creationId xmlns:a16="http://schemas.microsoft.com/office/drawing/2014/main" id="{CD629DAB-056C-46EF-9792-DE62FCE191D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07" name="Text Box 2">
          <a:extLst>
            <a:ext uri="{FF2B5EF4-FFF2-40B4-BE49-F238E27FC236}">
              <a16:creationId xmlns:a16="http://schemas.microsoft.com/office/drawing/2014/main" id="{C6F993E0-3B35-4BAF-90C4-4C0EBC617E7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08" name="Text Box 2">
          <a:extLst>
            <a:ext uri="{FF2B5EF4-FFF2-40B4-BE49-F238E27FC236}">
              <a16:creationId xmlns:a16="http://schemas.microsoft.com/office/drawing/2014/main" id="{71E4762B-A59A-4981-9966-7FB92B73750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09" name="Text Box 2">
          <a:extLst>
            <a:ext uri="{FF2B5EF4-FFF2-40B4-BE49-F238E27FC236}">
              <a16:creationId xmlns:a16="http://schemas.microsoft.com/office/drawing/2014/main" id="{3B150825-F879-42C9-8F01-E9E068E7AD6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id="{E9AEE1A4-2EFE-45E6-A1B2-050C15E232A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11" name="Text Box 2">
          <a:extLst>
            <a:ext uri="{FF2B5EF4-FFF2-40B4-BE49-F238E27FC236}">
              <a16:creationId xmlns:a16="http://schemas.microsoft.com/office/drawing/2014/main" id="{E9611320-3C8F-4676-BF6E-E320E012F73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612" name="Text Box 2">
          <a:extLst>
            <a:ext uri="{FF2B5EF4-FFF2-40B4-BE49-F238E27FC236}">
              <a16:creationId xmlns:a16="http://schemas.microsoft.com/office/drawing/2014/main" id="{405E37CA-E0AC-43F5-BA74-50DA06C93D5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66449BFE-C612-489B-B0B6-EBC9A6E783E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614" name="Text Box 2">
          <a:extLst>
            <a:ext uri="{FF2B5EF4-FFF2-40B4-BE49-F238E27FC236}">
              <a16:creationId xmlns:a16="http://schemas.microsoft.com/office/drawing/2014/main" id="{90414C3B-68FA-4947-BF53-70187CC0D0A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15" name="Text Box 2">
          <a:extLst>
            <a:ext uri="{FF2B5EF4-FFF2-40B4-BE49-F238E27FC236}">
              <a16:creationId xmlns:a16="http://schemas.microsoft.com/office/drawing/2014/main" id="{6EA95FCF-673B-413D-AE2D-4CC1BF97491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16" name="Text Box 2">
          <a:extLst>
            <a:ext uri="{FF2B5EF4-FFF2-40B4-BE49-F238E27FC236}">
              <a16:creationId xmlns:a16="http://schemas.microsoft.com/office/drawing/2014/main" id="{65ABA4F2-03D8-4E9D-8D45-32815E95D36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36C9B74D-9BF4-4779-8243-75A50956C33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618" name="Text Box 2">
          <a:extLst>
            <a:ext uri="{FF2B5EF4-FFF2-40B4-BE49-F238E27FC236}">
              <a16:creationId xmlns:a16="http://schemas.microsoft.com/office/drawing/2014/main" id="{F282A4F2-6526-43EC-A3BD-CA93EAB7CB1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619" name="Text Box 2">
          <a:extLst>
            <a:ext uri="{FF2B5EF4-FFF2-40B4-BE49-F238E27FC236}">
              <a16:creationId xmlns:a16="http://schemas.microsoft.com/office/drawing/2014/main" id="{CBC9A034-C3E6-4F7D-9070-3C89CE06F3B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620" name="Text Box 2">
          <a:extLst>
            <a:ext uri="{FF2B5EF4-FFF2-40B4-BE49-F238E27FC236}">
              <a16:creationId xmlns:a16="http://schemas.microsoft.com/office/drawing/2014/main" id="{C4E3D996-2477-4275-A2CC-FF70618F8DE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621" name="Text Box 2">
          <a:extLst>
            <a:ext uri="{FF2B5EF4-FFF2-40B4-BE49-F238E27FC236}">
              <a16:creationId xmlns:a16="http://schemas.microsoft.com/office/drawing/2014/main" id="{587419D1-184C-45BD-9055-B067EB756E0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622" name="Text Box 2">
          <a:extLst>
            <a:ext uri="{FF2B5EF4-FFF2-40B4-BE49-F238E27FC236}">
              <a16:creationId xmlns:a16="http://schemas.microsoft.com/office/drawing/2014/main" id="{0C5651BB-169D-4B33-9458-89899FDE246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623" name="Text Box 2">
          <a:extLst>
            <a:ext uri="{FF2B5EF4-FFF2-40B4-BE49-F238E27FC236}">
              <a16:creationId xmlns:a16="http://schemas.microsoft.com/office/drawing/2014/main" id="{EAA5E769-DF92-4B56-B2C0-F0EF6A3C2D0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624" name="Text Box 2">
          <a:extLst>
            <a:ext uri="{FF2B5EF4-FFF2-40B4-BE49-F238E27FC236}">
              <a16:creationId xmlns:a16="http://schemas.microsoft.com/office/drawing/2014/main" id="{AE97ED88-F558-4811-B994-5F6EC9CE0EF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6E7B5E95-CB6B-4AFD-8E44-07FC88330D7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26" name="Text Box 2">
          <a:extLst>
            <a:ext uri="{FF2B5EF4-FFF2-40B4-BE49-F238E27FC236}">
              <a16:creationId xmlns:a16="http://schemas.microsoft.com/office/drawing/2014/main" id="{8EBCE746-AAD3-4500-97CD-8C0CD2777C9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27" name="Text Box 2">
          <a:extLst>
            <a:ext uri="{FF2B5EF4-FFF2-40B4-BE49-F238E27FC236}">
              <a16:creationId xmlns:a16="http://schemas.microsoft.com/office/drawing/2014/main" id="{33431040-224F-4561-9911-51376EE20B0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28" name="Text Box 2">
          <a:extLst>
            <a:ext uri="{FF2B5EF4-FFF2-40B4-BE49-F238E27FC236}">
              <a16:creationId xmlns:a16="http://schemas.microsoft.com/office/drawing/2014/main" id="{8D7DE8A8-676B-4C64-AF86-CD64EAAC5E7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629" name="Text Box 2">
          <a:extLst>
            <a:ext uri="{FF2B5EF4-FFF2-40B4-BE49-F238E27FC236}">
              <a16:creationId xmlns:a16="http://schemas.microsoft.com/office/drawing/2014/main" id="{A33FB565-AFAD-4A64-8CAD-E52CF4C0F73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630" name="Text Box 2">
          <a:extLst>
            <a:ext uri="{FF2B5EF4-FFF2-40B4-BE49-F238E27FC236}">
              <a16:creationId xmlns:a16="http://schemas.microsoft.com/office/drawing/2014/main" id="{F5DDF093-9EDE-4DE3-A32F-71D363C7169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631" name="Text Box 2">
          <a:extLst>
            <a:ext uri="{FF2B5EF4-FFF2-40B4-BE49-F238E27FC236}">
              <a16:creationId xmlns:a16="http://schemas.microsoft.com/office/drawing/2014/main" id="{4A2DADDC-0580-4A51-9680-ED50E19C118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632" name="Text Box 2">
          <a:extLst>
            <a:ext uri="{FF2B5EF4-FFF2-40B4-BE49-F238E27FC236}">
              <a16:creationId xmlns:a16="http://schemas.microsoft.com/office/drawing/2014/main" id="{36735B66-6B79-40E5-B686-086205EE174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633" name="Text Box 2">
          <a:extLst>
            <a:ext uri="{FF2B5EF4-FFF2-40B4-BE49-F238E27FC236}">
              <a16:creationId xmlns:a16="http://schemas.microsoft.com/office/drawing/2014/main" id="{CDC6BEAE-0E0E-4031-9E04-0A6A417A383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634" name="Text Box 2">
          <a:extLst>
            <a:ext uri="{FF2B5EF4-FFF2-40B4-BE49-F238E27FC236}">
              <a16:creationId xmlns:a16="http://schemas.microsoft.com/office/drawing/2014/main" id="{0271DD17-471B-4D35-962B-9B125356DEC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35" name="Text Box 2">
          <a:extLst>
            <a:ext uri="{FF2B5EF4-FFF2-40B4-BE49-F238E27FC236}">
              <a16:creationId xmlns:a16="http://schemas.microsoft.com/office/drawing/2014/main" id="{A4BF1F54-461B-465E-A2A9-88E9449C854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36" name="Text Box 2">
          <a:extLst>
            <a:ext uri="{FF2B5EF4-FFF2-40B4-BE49-F238E27FC236}">
              <a16:creationId xmlns:a16="http://schemas.microsoft.com/office/drawing/2014/main" id="{F0B04C3E-6AC9-4279-921B-8BB970F7BAB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37" name="Text Box 2">
          <a:extLst>
            <a:ext uri="{FF2B5EF4-FFF2-40B4-BE49-F238E27FC236}">
              <a16:creationId xmlns:a16="http://schemas.microsoft.com/office/drawing/2014/main" id="{05467113-22B7-4104-80C4-711DD4C41DF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38" name="Text Box 2">
          <a:extLst>
            <a:ext uri="{FF2B5EF4-FFF2-40B4-BE49-F238E27FC236}">
              <a16:creationId xmlns:a16="http://schemas.microsoft.com/office/drawing/2014/main" id="{468EC889-C665-4143-998A-C56B1885CC5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39" name="Text Box 2">
          <a:extLst>
            <a:ext uri="{FF2B5EF4-FFF2-40B4-BE49-F238E27FC236}">
              <a16:creationId xmlns:a16="http://schemas.microsoft.com/office/drawing/2014/main" id="{F29BD4B9-14E5-48C4-AAD5-46608EB017B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1318390A-3BC6-4778-B203-6B99965BC88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41" name="Text Box 2">
          <a:extLst>
            <a:ext uri="{FF2B5EF4-FFF2-40B4-BE49-F238E27FC236}">
              <a16:creationId xmlns:a16="http://schemas.microsoft.com/office/drawing/2014/main" id="{BE809BBD-C177-477D-84BD-EDAB2A72869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42" name="Text Box 2">
          <a:extLst>
            <a:ext uri="{FF2B5EF4-FFF2-40B4-BE49-F238E27FC236}">
              <a16:creationId xmlns:a16="http://schemas.microsoft.com/office/drawing/2014/main" id="{C0357600-2671-4598-80BF-DEBC75A77C9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43" name="Text Box 2">
          <a:extLst>
            <a:ext uri="{FF2B5EF4-FFF2-40B4-BE49-F238E27FC236}">
              <a16:creationId xmlns:a16="http://schemas.microsoft.com/office/drawing/2014/main" id="{A1A62518-B5F0-48FE-955D-C0B02F2E2C0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44" name="Text Box 2">
          <a:extLst>
            <a:ext uri="{FF2B5EF4-FFF2-40B4-BE49-F238E27FC236}">
              <a16:creationId xmlns:a16="http://schemas.microsoft.com/office/drawing/2014/main" id="{F9D35EEF-9E88-4E9D-80CF-A94E4478C6B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45" name="Text Box 2">
          <a:extLst>
            <a:ext uri="{FF2B5EF4-FFF2-40B4-BE49-F238E27FC236}">
              <a16:creationId xmlns:a16="http://schemas.microsoft.com/office/drawing/2014/main" id="{22632C83-8591-409E-B8AC-C8C8A8B6893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46" name="Text Box 2">
          <a:extLst>
            <a:ext uri="{FF2B5EF4-FFF2-40B4-BE49-F238E27FC236}">
              <a16:creationId xmlns:a16="http://schemas.microsoft.com/office/drawing/2014/main" id="{B347709C-387D-4936-9AB0-0CB591A66C3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47" name="Text Box 2">
          <a:extLst>
            <a:ext uri="{FF2B5EF4-FFF2-40B4-BE49-F238E27FC236}">
              <a16:creationId xmlns:a16="http://schemas.microsoft.com/office/drawing/2014/main" id="{E25C2F23-DF94-4F0D-AB83-339AE3AD5F3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48" name="Text Box 2">
          <a:extLst>
            <a:ext uri="{FF2B5EF4-FFF2-40B4-BE49-F238E27FC236}">
              <a16:creationId xmlns:a16="http://schemas.microsoft.com/office/drawing/2014/main" id="{C701383D-5A23-424B-B1A3-18CBFE760E4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49" name="Text Box 2">
          <a:extLst>
            <a:ext uri="{FF2B5EF4-FFF2-40B4-BE49-F238E27FC236}">
              <a16:creationId xmlns:a16="http://schemas.microsoft.com/office/drawing/2014/main" id="{772E51A6-B8EE-4B8F-B257-69DE5353CA8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50" name="Text Box 2">
          <a:extLst>
            <a:ext uri="{FF2B5EF4-FFF2-40B4-BE49-F238E27FC236}">
              <a16:creationId xmlns:a16="http://schemas.microsoft.com/office/drawing/2014/main" id="{3BEBEE92-8339-4AA4-BA4F-A629EEE5439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51" name="Text Box 2">
          <a:extLst>
            <a:ext uri="{FF2B5EF4-FFF2-40B4-BE49-F238E27FC236}">
              <a16:creationId xmlns:a16="http://schemas.microsoft.com/office/drawing/2014/main" id="{487DA6C5-1094-4FEF-ABD0-09BE6BE1CA1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652" name="Text Box 2">
          <a:extLst>
            <a:ext uri="{FF2B5EF4-FFF2-40B4-BE49-F238E27FC236}">
              <a16:creationId xmlns:a16="http://schemas.microsoft.com/office/drawing/2014/main" id="{1676A576-D2BE-4280-9518-BDFCA31BDE6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id="{F7FB0443-701D-4979-BBCF-0ACE3E2A0CD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54" name="Text Box 2">
          <a:extLst>
            <a:ext uri="{FF2B5EF4-FFF2-40B4-BE49-F238E27FC236}">
              <a16:creationId xmlns:a16="http://schemas.microsoft.com/office/drawing/2014/main" id="{360171AA-BB38-4D37-85E0-148B0F44AEE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55" name="Text Box 2">
          <a:extLst>
            <a:ext uri="{FF2B5EF4-FFF2-40B4-BE49-F238E27FC236}">
              <a16:creationId xmlns:a16="http://schemas.microsoft.com/office/drawing/2014/main" id="{461A624C-4E6E-49FB-878E-799EA7E13B4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56" name="Text Box 2">
          <a:extLst>
            <a:ext uri="{FF2B5EF4-FFF2-40B4-BE49-F238E27FC236}">
              <a16:creationId xmlns:a16="http://schemas.microsoft.com/office/drawing/2014/main" id="{7B138846-51CA-4AFF-AD8A-0B302EE56E2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657" name="Text Box 2">
          <a:extLst>
            <a:ext uri="{FF2B5EF4-FFF2-40B4-BE49-F238E27FC236}">
              <a16:creationId xmlns:a16="http://schemas.microsoft.com/office/drawing/2014/main" id="{84EA7369-FFAF-4486-B994-02B5F816176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658" name="Text Box 2">
          <a:extLst>
            <a:ext uri="{FF2B5EF4-FFF2-40B4-BE49-F238E27FC236}">
              <a16:creationId xmlns:a16="http://schemas.microsoft.com/office/drawing/2014/main" id="{1574D2E4-7CBD-4829-B49E-3EAFC061F8D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659" name="Text Box 2">
          <a:extLst>
            <a:ext uri="{FF2B5EF4-FFF2-40B4-BE49-F238E27FC236}">
              <a16:creationId xmlns:a16="http://schemas.microsoft.com/office/drawing/2014/main" id="{A9B26FA8-06B7-4788-8089-69CE035BA02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660" name="Text Box 2">
          <a:extLst>
            <a:ext uri="{FF2B5EF4-FFF2-40B4-BE49-F238E27FC236}">
              <a16:creationId xmlns:a16="http://schemas.microsoft.com/office/drawing/2014/main" id="{A6B9B5D8-701A-4341-940A-CF59907DBA1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661" name="Text Box 2">
          <a:extLst>
            <a:ext uri="{FF2B5EF4-FFF2-40B4-BE49-F238E27FC236}">
              <a16:creationId xmlns:a16="http://schemas.microsoft.com/office/drawing/2014/main" id="{6F4E4A8B-4814-442D-875C-7FAA41110E7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662" name="Text Box 2">
          <a:extLst>
            <a:ext uri="{FF2B5EF4-FFF2-40B4-BE49-F238E27FC236}">
              <a16:creationId xmlns:a16="http://schemas.microsoft.com/office/drawing/2014/main" id="{8CBFA69F-FF67-4F51-8956-DF53C8E1BEF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663" name="Text Box 2">
          <a:extLst>
            <a:ext uri="{FF2B5EF4-FFF2-40B4-BE49-F238E27FC236}">
              <a16:creationId xmlns:a16="http://schemas.microsoft.com/office/drawing/2014/main" id="{837D00B3-7143-4E0F-9DA4-22A7DECFB22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664" name="Text Box 2">
          <a:extLst>
            <a:ext uri="{FF2B5EF4-FFF2-40B4-BE49-F238E27FC236}">
              <a16:creationId xmlns:a16="http://schemas.microsoft.com/office/drawing/2014/main" id="{B7DD93FB-5E6B-45ED-A201-9242D5D38D8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65" name="Text Box 2">
          <a:extLst>
            <a:ext uri="{FF2B5EF4-FFF2-40B4-BE49-F238E27FC236}">
              <a16:creationId xmlns:a16="http://schemas.microsoft.com/office/drawing/2014/main" id="{E97B58AA-2DE7-4119-A214-9F620D16A22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66" name="Text Box 2">
          <a:extLst>
            <a:ext uri="{FF2B5EF4-FFF2-40B4-BE49-F238E27FC236}">
              <a16:creationId xmlns:a16="http://schemas.microsoft.com/office/drawing/2014/main" id="{D6BF01A7-2AB0-4809-A172-286D7F33DE5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67" name="Text Box 2">
          <a:extLst>
            <a:ext uri="{FF2B5EF4-FFF2-40B4-BE49-F238E27FC236}">
              <a16:creationId xmlns:a16="http://schemas.microsoft.com/office/drawing/2014/main" id="{D7C37CDD-88A4-4419-95C2-0CC625050BC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68" name="Text Box 2">
          <a:extLst>
            <a:ext uri="{FF2B5EF4-FFF2-40B4-BE49-F238E27FC236}">
              <a16:creationId xmlns:a16="http://schemas.microsoft.com/office/drawing/2014/main" id="{85D32A3F-409C-4F73-9929-ABB06C29FAB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69" name="Text Box 2">
          <a:extLst>
            <a:ext uri="{FF2B5EF4-FFF2-40B4-BE49-F238E27FC236}">
              <a16:creationId xmlns:a16="http://schemas.microsoft.com/office/drawing/2014/main" id="{4BD5A81D-4BA7-4260-9DE2-CD44AEC3668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70" name="Text Box 2">
          <a:extLst>
            <a:ext uri="{FF2B5EF4-FFF2-40B4-BE49-F238E27FC236}">
              <a16:creationId xmlns:a16="http://schemas.microsoft.com/office/drawing/2014/main" id="{AF5602B2-7861-4B5C-B8AB-1160AA50646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71" name="Text Box 2">
          <a:extLst>
            <a:ext uri="{FF2B5EF4-FFF2-40B4-BE49-F238E27FC236}">
              <a16:creationId xmlns:a16="http://schemas.microsoft.com/office/drawing/2014/main" id="{1C3598A9-6531-45A4-9947-D4FC6973940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72" name="Text Box 2">
          <a:extLst>
            <a:ext uri="{FF2B5EF4-FFF2-40B4-BE49-F238E27FC236}">
              <a16:creationId xmlns:a16="http://schemas.microsoft.com/office/drawing/2014/main" id="{442B0A7E-FFC8-4836-B4A1-B392076F30C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id="{340C4515-0E87-41DF-89D2-882B5C19B91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74" name="Text Box 2">
          <a:extLst>
            <a:ext uri="{FF2B5EF4-FFF2-40B4-BE49-F238E27FC236}">
              <a16:creationId xmlns:a16="http://schemas.microsoft.com/office/drawing/2014/main" id="{96EFC64C-7DC6-460C-BDC2-D4D251290DB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75" name="Text Box 2">
          <a:extLst>
            <a:ext uri="{FF2B5EF4-FFF2-40B4-BE49-F238E27FC236}">
              <a16:creationId xmlns:a16="http://schemas.microsoft.com/office/drawing/2014/main" id="{543AAA5C-3E30-48D8-B210-9AC73647A7F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76" name="Text Box 2">
          <a:extLst>
            <a:ext uri="{FF2B5EF4-FFF2-40B4-BE49-F238E27FC236}">
              <a16:creationId xmlns:a16="http://schemas.microsoft.com/office/drawing/2014/main" id="{B71B50E0-BCF8-49C6-AF17-B385FE72051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B9AB2CB2-5A63-4DFC-97BD-A3DA57D2B1D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78" name="Text Box 2">
          <a:extLst>
            <a:ext uri="{FF2B5EF4-FFF2-40B4-BE49-F238E27FC236}">
              <a16:creationId xmlns:a16="http://schemas.microsoft.com/office/drawing/2014/main" id="{52EAAA30-7725-472E-9FBA-921FC6A8D81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79" name="Text Box 2">
          <a:extLst>
            <a:ext uri="{FF2B5EF4-FFF2-40B4-BE49-F238E27FC236}">
              <a16:creationId xmlns:a16="http://schemas.microsoft.com/office/drawing/2014/main" id="{12E980E8-A558-4D5D-97A7-AF78479ABEB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id="{7FB5D4F3-C6F9-448C-A6FA-08A0E48A5BB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81" name="Text Box 2">
          <a:extLst>
            <a:ext uri="{FF2B5EF4-FFF2-40B4-BE49-F238E27FC236}">
              <a16:creationId xmlns:a16="http://schemas.microsoft.com/office/drawing/2014/main" id="{A5F98FCE-7098-4CD0-8902-97C137B734D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682" name="Text Box 2">
          <a:extLst>
            <a:ext uri="{FF2B5EF4-FFF2-40B4-BE49-F238E27FC236}">
              <a16:creationId xmlns:a16="http://schemas.microsoft.com/office/drawing/2014/main" id="{A402D1ED-6282-4A7C-B359-1F207E218B9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683" name="Text Box 2">
          <a:extLst>
            <a:ext uri="{FF2B5EF4-FFF2-40B4-BE49-F238E27FC236}">
              <a16:creationId xmlns:a16="http://schemas.microsoft.com/office/drawing/2014/main" id="{5DF13614-EFD1-4F8D-BD20-4551B2A7AD7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84" name="Text Box 2">
          <a:extLst>
            <a:ext uri="{FF2B5EF4-FFF2-40B4-BE49-F238E27FC236}">
              <a16:creationId xmlns:a16="http://schemas.microsoft.com/office/drawing/2014/main" id="{29FD34E5-A134-49D7-8C88-0E47A7D3392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D1A7362A-1B0F-4A96-8057-0F4298C31B7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686" name="Text Box 2">
          <a:extLst>
            <a:ext uri="{FF2B5EF4-FFF2-40B4-BE49-F238E27FC236}">
              <a16:creationId xmlns:a16="http://schemas.microsoft.com/office/drawing/2014/main" id="{BC6CF5C1-364E-4486-AD16-218B656281F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687" name="Text Box 2">
          <a:extLst>
            <a:ext uri="{FF2B5EF4-FFF2-40B4-BE49-F238E27FC236}">
              <a16:creationId xmlns:a16="http://schemas.microsoft.com/office/drawing/2014/main" id="{72D9D66A-1BFC-4AE8-88F7-BCC091FB0A3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688" name="Text Box 2">
          <a:extLst>
            <a:ext uri="{FF2B5EF4-FFF2-40B4-BE49-F238E27FC236}">
              <a16:creationId xmlns:a16="http://schemas.microsoft.com/office/drawing/2014/main" id="{916E6542-964F-4CF6-97AA-C995937830F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689" name="Text Box 2">
          <a:extLst>
            <a:ext uri="{FF2B5EF4-FFF2-40B4-BE49-F238E27FC236}">
              <a16:creationId xmlns:a16="http://schemas.microsoft.com/office/drawing/2014/main" id="{464A34A9-C6E5-47DC-8739-D249466D198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690" name="Text Box 2">
          <a:extLst>
            <a:ext uri="{FF2B5EF4-FFF2-40B4-BE49-F238E27FC236}">
              <a16:creationId xmlns:a16="http://schemas.microsoft.com/office/drawing/2014/main" id="{E623F2C0-418D-4C89-A419-FC03DCBF62F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691" name="Text Box 2">
          <a:extLst>
            <a:ext uri="{FF2B5EF4-FFF2-40B4-BE49-F238E27FC236}">
              <a16:creationId xmlns:a16="http://schemas.microsoft.com/office/drawing/2014/main" id="{57B6A797-56AF-48A9-84CD-5ABB16D2BB6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692" name="Text Box 2">
          <a:extLst>
            <a:ext uri="{FF2B5EF4-FFF2-40B4-BE49-F238E27FC236}">
              <a16:creationId xmlns:a16="http://schemas.microsoft.com/office/drawing/2014/main" id="{7F6E49A0-4577-4C4C-95ED-44DA34D2695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693" name="Text Box 2">
          <a:extLst>
            <a:ext uri="{FF2B5EF4-FFF2-40B4-BE49-F238E27FC236}">
              <a16:creationId xmlns:a16="http://schemas.microsoft.com/office/drawing/2014/main" id="{EF995627-02E4-4ED9-ACF4-0DEC248760C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694" name="Text Box 2">
          <a:extLst>
            <a:ext uri="{FF2B5EF4-FFF2-40B4-BE49-F238E27FC236}">
              <a16:creationId xmlns:a16="http://schemas.microsoft.com/office/drawing/2014/main" id="{9CBB22EC-B1F9-4283-8B3A-1B4006A61BA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695" name="Text Box 2">
          <a:extLst>
            <a:ext uri="{FF2B5EF4-FFF2-40B4-BE49-F238E27FC236}">
              <a16:creationId xmlns:a16="http://schemas.microsoft.com/office/drawing/2014/main" id="{D9BD624D-DE61-41F7-A2F9-B36B6659AC5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696" name="Text Box 2">
          <a:extLst>
            <a:ext uri="{FF2B5EF4-FFF2-40B4-BE49-F238E27FC236}">
              <a16:creationId xmlns:a16="http://schemas.microsoft.com/office/drawing/2014/main" id="{E5C4F93B-659B-46C0-B467-20ADF3375E8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697" name="Text Box 2">
          <a:extLst>
            <a:ext uri="{FF2B5EF4-FFF2-40B4-BE49-F238E27FC236}">
              <a16:creationId xmlns:a16="http://schemas.microsoft.com/office/drawing/2014/main" id="{6A4AC5FD-6CA7-4E15-B8E6-A6B8EEBB7D2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98" name="Text Box 2">
          <a:extLst>
            <a:ext uri="{FF2B5EF4-FFF2-40B4-BE49-F238E27FC236}">
              <a16:creationId xmlns:a16="http://schemas.microsoft.com/office/drawing/2014/main" id="{B0AB6756-BE48-4B70-8177-CCCF3E8CF8A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699" name="Text Box 2">
          <a:extLst>
            <a:ext uri="{FF2B5EF4-FFF2-40B4-BE49-F238E27FC236}">
              <a16:creationId xmlns:a16="http://schemas.microsoft.com/office/drawing/2014/main" id="{C197CC81-2C1F-4706-92FF-6D8B34EC822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00" name="Text Box 2">
          <a:extLst>
            <a:ext uri="{FF2B5EF4-FFF2-40B4-BE49-F238E27FC236}">
              <a16:creationId xmlns:a16="http://schemas.microsoft.com/office/drawing/2014/main" id="{C6B08827-1F1A-4B42-822F-7CA2EFEF07A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id="{6087E307-14D2-49A5-AB67-D274A02548F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02" name="Text Box 2">
          <a:extLst>
            <a:ext uri="{FF2B5EF4-FFF2-40B4-BE49-F238E27FC236}">
              <a16:creationId xmlns:a16="http://schemas.microsoft.com/office/drawing/2014/main" id="{097A9322-5DF2-4ED7-9E55-8BE35133DE6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03" name="Text Box 2">
          <a:extLst>
            <a:ext uri="{FF2B5EF4-FFF2-40B4-BE49-F238E27FC236}">
              <a16:creationId xmlns:a16="http://schemas.microsoft.com/office/drawing/2014/main" id="{A613D7C0-F303-4C8D-97D3-5861B841377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704" name="Text Box 2">
          <a:extLst>
            <a:ext uri="{FF2B5EF4-FFF2-40B4-BE49-F238E27FC236}">
              <a16:creationId xmlns:a16="http://schemas.microsoft.com/office/drawing/2014/main" id="{019B5C55-AA4C-41A4-BB68-84DB22FA538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705" name="Text Box 2">
          <a:extLst>
            <a:ext uri="{FF2B5EF4-FFF2-40B4-BE49-F238E27FC236}">
              <a16:creationId xmlns:a16="http://schemas.microsoft.com/office/drawing/2014/main" id="{A6CD9C65-60FB-4EEE-9C29-9A28FCCFF25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30B73C09-B54A-404D-84EF-EE8DC47A420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707" name="Text Box 2">
          <a:extLst>
            <a:ext uri="{FF2B5EF4-FFF2-40B4-BE49-F238E27FC236}">
              <a16:creationId xmlns:a16="http://schemas.microsoft.com/office/drawing/2014/main" id="{7A856206-A913-44A9-BD99-393C9B8A08B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708" name="Text Box 2">
          <a:extLst>
            <a:ext uri="{FF2B5EF4-FFF2-40B4-BE49-F238E27FC236}">
              <a16:creationId xmlns:a16="http://schemas.microsoft.com/office/drawing/2014/main" id="{986BD45A-B512-4EE2-8A22-D170B5B38F0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709" name="Text Box 2">
          <a:extLst>
            <a:ext uri="{FF2B5EF4-FFF2-40B4-BE49-F238E27FC236}">
              <a16:creationId xmlns:a16="http://schemas.microsoft.com/office/drawing/2014/main" id="{EA272C36-BB3A-47DA-BC44-987C334D89B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10" name="Text Box 2">
          <a:extLst>
            <a:ext uri="{FF2B5EF4-FFF2-40B4-BE49-F238E27FC236}">
              <a16:creationId xmlns:a16="http://schemas.microsoft.com/office/drawing/2014/main" id="{F8FD0929-8D5D-40FE-8556-2F541CB2A14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11" name="Text Box 2">
          <a:extLst>
            <a:ext uri="{FF2B5EF4-FFF2-40B4-BE49-F238E27FC236}">
              <a16:creationId xmlns:a16="http://schemas.microsoft.com/office/drawing/2014/main" id="{78E4AD87-1101-4196-BDBA-58E70465244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12" name="Text Box 2">
          <a:extLst>
            <a:ext uri="{FF2B5EF4-FFF2-40B4-BE49-F238E27FC236}">
              <a16:creationId xmlns:a16="http://schemas.microsoft.com/office/drawing/2014/main" id="{9FC276A9-E093-43DB-9F54-CB596D99DEC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790682D1-2304-4210-AFFB-FD2BFD5E136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714" name="Text Box 2">
          <a:extLst>
            <a:ext uri="{FF2B5EF4-FFF2-40B4-BE49-F238E27FC236}">
              <a16:creationId xmlns:a16="http://schemas.microsoft.com/office/drawing/2014/main" id="{F5822D2D-CB81-450F-A24E-F45A36674C0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715" name="Text Box 2">
          <a:extLst>
            <a:ext uri="{FF2B5EF4-FFF2-40B4-BE49-F238E27FC236}">
              <a16:creationId xmlns:a16="http://schemas.microsoft.com/office/drawing/2014/main" id="{D3EE5D66-7CAC-4283-B17C-CED96C92793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716" name="Text Box 2">
          <a:extLst>
            <a:ext uri="{FF2B5EF4-FFF2-40B4-BE49-F238E27FC236}">
              <a16:creationId xmlns:a16="http://schemas.microsoft.com/office/drawing/2014/main" id="{A7DAD049-546B-4B96-B362-2C9A337BF93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717" name="Text Box 2">
          <a:extLst>
            <a:ext uri="{FF2B5EF4-FFF2-40B4-BE49-F238E27FC236}">
              <a16:creationId xmlns:a16="http://schemas.microsoft.com/office/drawing/2014/main" id="{8CEC0D71-D39E-4196-B504-235EE5BA8FA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718" name="Text Box 2">
          <a:extLst>
            <a:ext uri="{FF2B5EF4-FFF2-40B4-BE49-F238E27FC236}">
              <a16:creationId xmlns:a16="http://schemas.microsoft.com/office/drawing/2014/main" id="{9728258E-067D-401D-962D-64C749143AE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19" name="Text Box 2">
          <a:extLst>
            <a:ext uri="{FF2B5EF4-FFF2-40B4-BE49-F238E27FC236}">
              <a16:creationId xmlns:a16="http://schemas.microsoft.com/office/drawing/2014/main" id="{057983E9-26E7-4217-80E9-AC27EF10722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20" name="Text Box 2">
          <a:extLst>
            <a:ext uri="{FF2B5EF4-FFF2-40B4-BE49-F238E27FC236}">
              <a16:creationId xmlns:a16="http://schemas.microsoft.com/office/drawing/2014/main" id="{4EDF59D9-799D-4EB1-9794-AE5B65C1823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B507AAA9-7090-4137-8D6D-B2A7D698619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22" name="Text Box 2">
          <a:extLst>
            <a:ext uri="{FF2B5EF4-FFF2-40B4-BE49-F238E27FC236}">
              <a16:creationId xmlns:a16="http://schemas.microsoft.com/office/drawing/2014/main" id="{9D9D41A0-66C0-432C-BC29-E5344D48468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23" name="Text Box 2">
          <a:extLst>
            <a:ext uri="{FF2B5EF4-FFF2-40B4-BE49-F238E27FC236}">
              <a16:creationId xmlns:a16="http://schemas.microsoft.com/office/drawing/2014/main" id="{634AC393-8A29-422B-9A0A-8F57C79D381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24" name="Text Box 2">
          <a:extLst>
            <a:ext uri="{FF2B5EF4-FFF2-40B4-BE49-F238E27FC236}">
              <a16:creationId xmlns:a16="http://schemas.microsoft.com/office/drawing/2014/main" id="{B3D04436-852D-471F-A6A2-3ECC9B17340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7EAD6F94-B2BB-46B2-AA3C-ADB76E55F54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726" name="Text Box 2">
          <a:extLst>
            <a:ext uri="{FF2B5EF4-FFF2-40B4-BE49-F238E27FC236}">
              <a16:creationId xmlns:a16="http://schemas.microsoft.com/office/drawing/2014/main" id="{23106271-B982-42C1-9E20-15D9908CC0B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727" name="Text Box 2">
          <a:extLst>
            <a:ext uri="{FF2B5EF4-FFF2-40B4-BE49-F238E27FC236}">
              <a16:creationId xmlns:a16="http://schemas.microsoft.com/office/drawing/2014/main" id="{83B2C15F-D600-4F47-8795-89CE7A6C097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728" name="Text Box 2">
          <a:extLst>
            <a:ext uri="{FF2B5EF4-FFF2-40B4-BE49-F238E27FC236}">
              <a16:creationId xmlns:a16="http://schemas.microsoft.com/office/drawing/2014/main" id="{CB3F8FD8-C1D4-46C4-8BB5-424B7F4413F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2A7DBB15-676B-45BD-AD39-FCDAE74A3F5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730" name="Text Box 2">
          <a:extLst>
            <a:ext uri="{FF2B5EF4-FFF2-40B4-BE49-F238E27FC236}">
              <a16:creationId xmlns:a16="http://schemas.microsoft.com/office/drawing/2014/main" id="{A958AC32-0E95-45AD-AB54-7123F8D7169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31" name="Text Box 2">
          <a:extLst>
            <a:ext uri="{FF2B5EF4-FFF2-40B4-BE49-F238E27FC236}">
              <a16:creationId xmlns:a16="http://schemas.microsoft.com/office/drawing/2014/main" id="{C74A54A8-001B-4349-8EAC-E52CE9C5BAC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32" name="Text Box 2">
          <a:extLst>
            <a:ext uri="{FF2B5EF4-FFF2-40B4-BE49-F238E27FC236}">
              <a16:creationId xmlns:a16="http://schemas.microsoft.com/office/drawing/2014/main" id="{BC2BC3B1-69F6-440E-AD46-845B4A71C41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DD58CB68-3D9E-4EDC-8DF2-273F256F68B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734" name="Text Box 2">
          <a:extLst>
            <a:ext uri="{FF2B5EF4-FFF2-40B4-BE49-F238E27FC236}">
              <a16:creationId xmlns:a16="http://schemas.microsoft.com/office/drawing/2014/main" id="{441916C7-E81F-44AB-BECF-3666FCA6C05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735" name="Text Box 2">
          <a:extLst>
            <a:ext uri="{FF2B5EF4-FFF2-40B4-BE49-F238E27FC236}">
              <a16:creationId xmlns:a16="http://schemas.microsoft.com/office/drawing/2014/main" id="{CC9DBAF5-C9BF-4E9F-BCCD-6F1807B44C9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736" name="Text Box 2">
          <a:extLst>
            <a:ext uri="{FF2B5EF4-FFF2-40B4-BE49-F238E27FC236}">
              <a16:creationId xmlns:a16="http://schemas.microsoft.com/office/drawing/2014/main" id="{36631C58-2C40-4C7E-996C-D955937F37E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78DD8730-5D2A-4021-8A40-D389FC783D2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738" name="Text Box 2">
          <a:extLst>
            <a:ext uri="{FF2B5EF4-FFF2-40B4-BE49-F238E27FC236}">
              <a16:creationId xmlns:a16="http://schemas.microsoft.com/office/drawing/2014/main" id="{84C40DD4-4B58-4BD4-BCDA-7497D639D80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739" name="Text Box 2">
          <a:extLst>
            <a:ext uri="{FF2B5EF4-FFF2-40B4-BE49-F238E27FC236}">
              <a16:creationId xmlns:a16="http://schemas.microsoft.com/office/drawing/2014/main" id="{9B05977E-053B-4D0A-A0F4-087560CE15F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740" name="Text Box 2">
          <a:extLst>
            <a:ext uri="{FF2B5EF4-FFF2-40B4-BE49-F238E27FC236}">
              <a16:creationId xmlns:a16="http://schemas.microsoft.com/office/drawing/2014/main" id="{8E3995FF-5B6D-4EA4-B69A-3ED8C2D63D1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741" name="Text Box 2">
          <a:extLst>
            <a:ext uri="{FF2B5EF4-FFF2-40B4-BE49-F238E27FC236}">
              <a16:creationId xmlns:a16="http://schemas.microsoft.com/office/drawing/2014/main" id="{AE9FAAC5-7C80-4F46-AC31-322758B0A23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742" name="Text Box 2">
          <a:extLst>
            <a:ext uri="{FF2B5EF4-FFF2-40B4-BE49-F238E27FC236}">
              <a16:creationId xmlns:a16="http://schemas.microsoft.com/office/drawing/2014/main" id="{FD0F8256-BE70-458F-A7F9-B4F1ABB28EE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43" name="Text Box 2">
          <a:extLst>
            <a:ext uri="{FF2B5EF4-FFF2-40B4-BE49-F238E27FC236}">
              <a16:creationId xmlns:a16="http://schemas.microsoft.com/office/drawing/2014/main" id="{B8985A1D-12D0-4940-AE19-0E49BBCC05A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id="{6827BA10-1ABF-438C-91FD-CCFE330639C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45" name="Text Box 2">
          <a:extLst>
            <a:ext uri="{FF2B5EF4-FFF2-40B4-BE49-F238E27FC236}">
              <a16:creationId xmlns:a16="http://schemas.microsoft.com/office/drawing/2014/main" id="{154B661B-F349-41E2-95CA-31A1A59D4CB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746" name="Text Box 2">
          <a:extLst>
            <a:ext uri="{FF2B5EF4-FFF2-40B4-BE49-F238E27FC236}">
              <a16:creationId xmlns:a16="http://schemas.microsoft.com/office/drawing/2014/main" id="{55F0742D-EDE2-4226-9FCB-D1F4D73D68D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747" name="Text Box 2">
          <a:extLst>
            <a:ext uri="{FF2B5EF4-FFF2-40B4-BE49-F238E27FC236}">
              <a16:creationId xmlns:a16="http://schemas.microsoft.com/office/drawing/2014/main" id="{79080C6F-7D58-48B5-8EAF-290F1E945D8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748" name="Text Box 2">
          <a:extLst>
            <a:ext uri="{FF2B5EF4-FFF2-40B4-BE49-F238E27FC236}">
              <a16:creationId xmlns:a16="http://schemas.microsoft.com/office/drawing/2014/main" id="{E5EE55D7-F294-429A-9EA9-A84CC03C96A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749" name="Text Box 2">
          <a:extLst>
            <a:ext uri="{FF2B5EF4-FFF2-40B4-BE49-F238E27FC236}">
              <a16:creationId xmlns:a16="http://schemas.microsoft.com/office/drawing/2014/main" id="{E57A7726-B08A-4C98-8096-AF03EFFB98B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750" name="Text Box 2">
          <a:extLst>
            <a:ext uri="{FF2B5EF4-FFF2-40B4-BE49-F238E27FC236}">
              <a16:creationId xmlns:a16="http://schemas.microsoft.com/office/drawing/2014/main" id="{82F8D5CD-FC0F-409A-A230-D596B71B0FB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id="{F3322DD8-69BF-4B59-A6A5-656981DB780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752" name="Text Box 2">
          <a:extLst>
            <a:ext uri="{FF2B5EF4-FFF2-40B4-BE49-F238E27FC236}">
              <a16:creationId xmlns:a16="http://schemas.microsoft.com/office/drawing/2014/main" id="{8AAD969D-A26B-445B-8920-3685E4B3AFC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753" name="Text Box 2">
          <a:extLst>
            <a:ext uri="{FF2B5EF4-FFF2-40B4-BE49-F238E27FC236}">
              <a16:creationId xmlns:a16="http://schemas.microsoft.com/office/drawing/2014/main" id="{6B2650BD-2A0A-466C-A1CF-51299926BA4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54" name="Text Box 2">
          <a:extLst>
            <a:ext uri="{FF2B5EF4-FFF2-40B4-BE49-F238E27FC236}">
              <a16:creationId xmlns:a16="http://schemas.microsoft.com/office/drawing/2014/main" id="{71FFFA9E-75E0-4099-9182-1A7D05AD881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55" name="Text Box 2">
          <a:extLst>
            <a:ext uri="{FF2B5EF4-FFF2-40B4-BE49-F238E27FC236}">
              <a16:creationId xmlns:a16="http://schemas.microsoft.com/office/drawing/2014/main" id="{0C32B120-275B-465D-B4F8-102C0198D9F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56" name="Text Box 2">
          <a:extLst>
            <a:ext uri="{FF2B5EF4-FFF2-40B4-BE49-F238E27FC236}">
              <a16:creationId xmlns:a16="http://schemas.microsoft.com/office/drawing/2014/main" id="{8EFB5C54-6DE4-4C56-B39B-54855520D8A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id="{857AE4AF-DD3B-4588-B54B-2C39E8CC6E6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758" name="Text Box 2">
          <a:extLst>
            <a:ext uri="{FF2B5EF4-FFF2-40B4-BE49-F238E27FC236}">
              <a16:creationId xmlns:a16="http://schemas.microsoft.com/office/drawing/2014/main" id="{CF24E484-CCDF-458B-8D89-7597AD1344A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759" name="Text Box 2">
          <a:extLst>
            <a:ext uri="{FF2B5EF4-FFF2-40B4-BE49-F238E27FC236}">
              <a16:creationId xmlns:a16="http://schemas.microsoft.com/office/drawing/2014/main" id="{F5D42EB1-AB9E-48BB-8A80-6251673AF26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760" name="Text Box 2">
          <a:extLst>
            <a:ext uri="{FF2B5EF4-FFF2-40B4-BE49-F238E27FC236}">
              <a16:creationId xmlns:a16="http://schemas.microsoft.com/office/drawing/2014/main" id="{BEE01F66-0B34-43EE-83F7-67B8B4511E7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761" name="Text Box 2">
          <a:extLst>
            <a:ext uri="{FF2B5EF4-FFF2-40B4-BE49-F238E27FC236}">
              <a16:creationId xmlns:a16="http://schemas.microsoft.com/office/drawing/2014/main" id="{62351E57-DBF6-49B6-8BF6-8DCF93DD9E3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762" name="Text Box 2">
          <a:extLst>
            <a:ext uri="{FF2B5EF4-FFF2-40B4-BE49-F238E27FC236}">
              <a16:creationId xmlns:a16="http://schemas.microsoft.com/office/drawing/2014/main" id="{CD91DB77-B968-4C20-9CD5-917AC06A95D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63" name="Text Box 2">
          <a:extLst>
            <a:ext uri="{FF2B5EF4-FFF2-40B4-BE49-F238E27FC236}">
              <a16:creationId xmlns:a16="http://schemas.microsoft.com/office/drawing/2014/main" id="{EAD16598-9A98-4E73-B4D1-A822548937A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64" name="Text Box 2">
          <a:extLst>
            <a:ext uri="{FF2B5EF4-FFF2-40B4-BE49-F238E27FC236}">
              <a16:creationId xmlns:a16="http://schemas.microsoft.com/office/drawing/2014/main" id="{DF91E925-DACA-4DA3-985A-DBC8C90E362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65" name="Text Box 2">
          <a:extLst>
            <a:ext uri="{FF2B5EF4-FFF2-40B4-BE49-F238E27FC236}">
              <a16:creationId xmlns:a16="http://schemas.microsoft.com/office/drawing/2014/main" id="{76AFBB0A-603C-47BE-A4C5-753A5680D96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766" name="Text Box 2">
          <a:extLst>
            <a:ext uri="{FF2B5EF4-FFF2-40B4-BE49-F238E27FC236}">
              <a16:creationId xmlns:a16="http://schemas.microsoft.com/office/drawing/2014/main" id="{E027E1AB-6D79-43FF-B5F2-4EDEF6A11CE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767" name="Text Box 2">
          <a:extLst>
            <a:ext uri="{FF2B5EF4-FFF2-40B4-BE49-F238E27FC236}">
              <a16:creationId xmlns:a16="http://schemas.microsoft.com/office/drawing/2014/main" id="{AC0BBC2D-5084-4A17-B9F0-C07AB191FE7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768" name="Text Box 2">
          <a:extLst>
            <a:ext uri="{FF2B5EF4-FFF2-40B4-BE49-F238E27FC236}">
              <a16:creationId xmlns:a16="http://schemas.microsoft.com/office/drawing/2014/main" id="{6CA67560-6F64-453D-880D-E001B228988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769" name="Text Box 2">
          <a:extLst>
            <a:ext uri="{FF2B5EF4-FFF2-40B4-BE49-F238E27FC236}">
              <a16:creationId xmlns:a16="http://schemas.microsoft.com/office/drawing/2014/main" id="{FE1F8A9B-388B-47E9-9DE3-5199AD87CC7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770" name="Text Box 2">
          <a:extLst>
            <a:ext uri="{FF2B5EF4-FFF2-40B4-BE49-F238E27FC236}">
              <a16:creationId xmlns:a16="http://schemas.microsoft.com/office/drawing/2014/main" id="{CF27FE1C-CFC8-4DC6-BC87-8307A889053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771" name="Text Box 2">
          <a:extLst>
            <a:ext uri="{FF2B5EF4-FFF2-40B4-BE49-F238E27FC236}">
              <a16:creationId xmlns:a16="http://schemas.microsoft.com/office/drawing/2014/main" id="{67F5B56E-A40A-4DC4-922F-BF2A9F72E4A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772" name="Text Box 2">
          <a:extLst>
            <a:ext uri="{FF2B5EF4-FFF2-40B4-BE49-F238E27FC236}">
              <a16:creationId xmlns:a16="http://schemas.microsoft.com/office/drawing/2014/main" id="{F54AB16E-9796-4718-BDF1-0756FC888B1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773" name="Text Box 2">
          <a:extLst>
            <a:ext uri="{FF2B5EF4-FFF2-40B4-BE49-F238E27FC236}">
              <a16:creationId xmlns:a16="http://schemas.microsoft.com/office/drawing/2014/main" id="{4ADEFDA6-9817-43B9-BC93-CB202E97DE0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74" name="Text Box 2">
          <a:extLst>
            <a:ext uri="{FF2B5EF4-FFF2-40B4-BE49-F238E27FC236}">
              <a16:creationId xmlns:a16="http://schemas.microsoft.com/office/drawing/2014/main" id="{EE333835-2440-41BC-81BE-D9B06317F7E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75" name="Text Box 2">
          <a:extLst>
            <a:ext uri="{FF2B5EF4-FFF2-40B4-BE49-F238E27FC236}">
              <a16:creationId xmlns:a16="http://schemas.microsoft.com/office/drawing/2014/main" id="{B45CB0D9-A7AD-4A07-91EB-73A01341DC9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776" name="Text Box 2">
          <a:extLst>
            <a:ext uri="{FF2B5EF4-FFF2-40B4-BE49-F238E27FC236}">
              <a16:creationId xmlns:a16="http://schemas.microsoft.com/office/drawing/2014/main" id="{0D4498D0-DC0A-4492-9C0C-F3895802A22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284867</xdr:rowOff>
    </xdr:to>
    <xdr:sp macro="" textlink="">
      <xdr:nvSpPr>
        <xdr:cNvPr id="5777" name="Text Box 2">
          <a:extLst>
            <a:ext uri="{FF2B5EF4-FFF2-40B4-BE49-F238E27FC236}">
              <a16:creationId xmlns:a16="http://schemas.microsoft.com/office/drawing/2014/main" id="{AD8D1F06-BF0D-418C-99F3-AD0AC77A87C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284867</xdr:rowOff>
    </xdr:to>
    <xdr:sp macro="" textlink="">
      <xdr:nvSpPr>
        <xdr:cNvPr id="5778" name="Text Box 2">
          <a:extLst>
            <a:ext uri="{FF2B5EF4-FFF2-40B4-BE49-F238E27FC236}">
              <a16:creationId xmlns:a16="http://schemas.microsoft.com/office/drawing/2014/main" id="{8817354F-C3E0-4D12-A283-7DC604CA17B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284867</xdr:rowOff>
    </xdr:to>
    <xdr:sp macro="" textlink="">
      <xdr:nvSpPr>
        <xdr:cNvPr id="5779" name="Text Box 2">
          <a:extLst>
            <a:ext uri="{FF2B5EF4-FFF2-40B4-BE49-F238E27FC236}">
              <a16:creationId xmlns:a16="http://schemas.microsoft.com/office/drawing/2014/main" id="{7730667B-E715-4BBA-8036-A30AB8083AB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284867</xdr:rowOff>
    </xdr:to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02841AC3-B899-499A-8F9C-6DF3AA9C142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284867</xdr:rowOff>
    </xdr:to>
    <xdr:sp macro="" textlink="">
      <xdr:nvSpPr>
        <xdr:cNvPr id="5781" name="Text Box 2">
          <a:extLst>
            <a:ext uri="{FF2B5EF4-FFF2-40B4-BE49-F238E27FC236}">
              <a16:creationId xmlns:a16="http://schemas.microsoft.com/office/drawing/2014/main" id="{E49D3E10-98F1-48F3-A454-F74168F51D8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284867</xdr:rowOff>
    </xdr:to>
    <xdr:sp macro="" textlink="">
      <xdr:nvSpPr>
        <xdr:cNvPr id="5782" name="Text Box 2">
          <a:extLst>
            <a:ext uri="{FF2B5EF4-FFF2-40B4-BE49-F238E27FC236}">
              <a16:creationId xmlns:a16="http://schemas.microsoft.com/office/drawing/2014/main" id="{D1A21F7D-1937-463F-9975-E2AC0C46076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783" name="Text Box 2">
          <a:extLst>
            <a:ext uri="{FF2B5EF4-FFF2-40B4-BE49-F238E27FC236}">
              <a16:creationId xmlns:a16="http://schemas.microsoft.com/office/drawing/2014/main" id="{38599E2A-ACA3-49D6-98F7-BE2E1D92621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5F48636E-95D2-4C70-9328-F493108C107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785" name="Text Box 2">
          <a:extLst>
            <a:ext uri="{FF2B5EF4-FFF2-40B4-BE49-F238E27FC236}">
              <a16:creationId xmlns:a16="http://schemas.microsoft.com/office/drawing/2014/main" id="{D8C4CF6D-33F2-4CF7-AE28-5478DF4F8A8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5786" name="Text Box 2">
          <a:extLst>
            <a:ext uri="{FF2B5EF4-FFF2-40B4-BE49-F238E27FC236}">
              <a16:creationId xmlns:a16="http://schemas.microsoft.com/office/drawing/2014/main" id="{706CE674-B862-4C5B-9C4F-7E33363A16D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5787" name="Text Box 2">
          <a:extLst>
            <a:ext uri="{FF2B5EF4-FFF2-40B4-BE49-F238E27FC236}">
              <a16:creationId xmlns:a16="http://schemas.microsoft.com/office/drawing/2014/main" id="{A4798B8C-94BD-48C0-8474-10E495FE954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A902F69D-F370-481E-B0E8-14796527532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5789" name="Text Box 2">
          <a:extLst>
            <a:ext uri="{FF2B5EF4-FFF2-40B4-BE49-F238E27FC236}">
              <a16:creationId xmlns:a16="http://schemas.microsoft.com/office/drawing/2014/main" id="{7520363F-299F-4D00-AD69-E9EC2BBBF75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5790" name="Text Box 2">
          <a:extLst>
            <a:ext uri="{FF2B5EF4-FFF2-40B4-BE49-F238E27FC236}">
              <a16:creationId xmlns:a16="http://schemas.microsoft.com/office/drawing/2014/main" id="{93ACA048-E9C0-4030-8923-01E184CA850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5791" name="Text Box 2">
          <a:extLst>
            <a:ext uri="{FF2B5EF4-FFF2-40B4-BE49-F238E27FC236}">
              <a16:creationId xmlns:a16="http://schemas.microsoft.com/office/drawing/2014/main" id="{094D5B06-4FC4-4084-899C-0467DEBC453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id="{939FCDF7-2DE7-4021-81B9-1E2128757EE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5793" name="Text Box 2">
          <a:extLst>
            <a:ext uri="{FF2B5EF4-FFF2-40B4-BE49-F238E27FC236}">
              <a16:creationId xmlns:a16="http://schemas.microsoft.com/office/drawing/2014/main" id="{5313EC94-F98A-4DDB-891E-EABD8E588FD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5794" name="Text Box 2">
          <a:extLst>
            <a:ext uri="{FF2B5EF4-FFF2-40B4-BE49-F238E27FC236}">
              <a16:creationId xmlns:a16="http://schemas.microsoft.com/office/drawing/2014/main" id="{D754C703-AA1F-4E29-8E7C-39FF1586DEC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5795" name="Text Box 2">
          <a:extLst>
            <a:ext uri="{FF2B5EF4-FFF2-40B4-BE49-F238E27FC236}">
              <a16:creationId xmlns:a16="http://schemas.microsoft.com/office/drawing/2014/main" id="{C8E7B456-23A3-4C1A-9CA8-F087180E027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7404DC08-D45C-44D6-8078-6309B0E0A3C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5797" name="Text Box 2">
          <a:extLst>
            <a:ext uri="{FF2B5EF4-FFF2-40B4-BE49-F238E27FC236}">
              <a16:creationId xmlns:a16="http://schemas.microsoft.com/office/drawing/2014/main" id="{0816C296-BB7C-4CCB-87D9-5FF71B6827D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5798" name="Text Box 2">
          <a:extLst>
            <a:ext uri="{FF2B5EF4-FFF2-40B4-BE49-F238E27FC236}">
              <a16:creationId xmlns:a16="http://schemas.microsoft.com/office/drawing/2014/main" id="{3056CFF0-2932-4C31-849C-D3DD314D564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5799" name="Text Box 2">
          <a:extLst>
            <a:ext uri="{FF2B5EF4-FFF2-40B4-BE49-F238E27FC236}">
              <a16:creationId xmlns:a16="http://schemas.microsoft.com/office/drawing/2014/main" id="{6FFEC648-EC96-4323-88A2-E6A557BC87A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A33DB956-597B-462D-B126-CC91F1C1B20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01" name="Text Box 2">
          <a:extLst>
            <a:ext uri="{FF2B5EF4-FFF2-40B4-BE49-F238E27FC236}">
              <a16:creationId xmlns:a16="http://schemas.microsoft.com/office/drawing/2014/main" id="{EB571FFC-2AA0-44EC-91A1-F2E644DAD7D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02" name="Text Box 2">
          <a:extLst>
            <a:ext uri="{FF2B5EF4-FFF2-40B4-BE49-F238E27FC236}">
              <a16:creationId xmlns:a16="http://schemas.microsoft.com/office/drawing/2014/main" id="{66966FD5-F619-4C5F-B89B-957AA7F03A0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03" name="Text Box 2">
          <a:extLst>
            <a:ext uri="{FF2B5EF4-FFF2-40B4-BE49-F238E27FC236}">
              <a16:creationId xmlns:a16="http://schemas.microsoft.com/office/drawing/2014/main" id="{448FC0C5-A028-4D86-95A4-2CC77EFC666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3AE1D3E3-A325-4468-B086-0A4303B22DF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05" name="Text Box 2">
          <a:extLst>
            <a:ext uri="{FF2B5EF4-FFF2-40B4-BE49-F238E27FC236}">
              <a16:creationId xmlns:a16="http://schemas.microsoft.com/office/drawing/2014/main" id="{0B86A0F7-2978-41C6-957F-AB02EAFD9C8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06" name="Text Box 2">
          <a:extLst>
            <a:ext uri="{FF2B5EF4-FFF2-40B4-BE49-F238E27FC236}">
              <a16:creationId xmlns:a16="http://schemas.microsoft.com/office/drawing/2014/main" id="{F5D9FD5C-B22B-4D49-83AB-BAED5F2A5AE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5807" name="Text Box 2">
          <a:extLst>
            <a:ext uri="{FF2B5EF4-FFF2-40B4-BE49-F238E27FC236}">
              <a16:creationId xmlns:a16="http://schemas.microsoft.com/office/drawing/2014/main" id="{D3682EAA-ED3A-44F3-A53E-988E9B39CAA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5808" name="Text Box 2">
          <a:extLst>
            <a:ext uri="{FF2B5EF4-FFF2-40B4-BE49-F238E27FC236}">
              <a16:creationId xmlns:a16="http://schemas.microsoft.com/office/drawing/2014/main" id="{F8F6D70B-1044-4B9D-9F94-F81F02AD2AC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5809" name="Text Box 2">
          <a:extLst>
            <a:ext uri="{FF2B5EF4-FFF2-40B4-BE49-F238E27FC236}">
              <a16:creationId xmlns:a16="http://schemas.microsoft.com/office/drawing/2014/main" id="{17FA31B2-A861-4775-91B7-FB9319EA1C5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5810" name="Text Box 2">
          <a:extLst>
            <a:ext uri="{FF2B5EF4-FFF2-40B4-BE49-F238E27FC236}">
              <a16:creationId xmlns:a16="http://schemas.microsoft.com/office/drawing/2014/main" id="{E83B3B8C-D485-4D49-80CB-23377318184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5811" name="Text Box 2">
          <a:extLst>
            <a:ext uri="{FF2B5EF4-FFF2-40B4-BE49-F238E27FC236}">
              <a16:creationId xmlns:a16="http://schemas.microsoft.com/office/drawing/2014/main" id="{64E68862-F41C-4A9E-A571-C182D43F41B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F45B2A0B-4B77-4075-BA8D-BA2B3934FCC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5813" name="Text Box 2">
          <a:extLst>
            <a:ext uri="{FF2B5EF4-FFF2-40B4-BE49-F238E27FC236}">
              <a16:creationId xmlns:a16="http://schemas.microsoft.com/office/drawing/2014/main" id="{00E795E4-B21C-491C-B92F-767B8AF09BC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5814" name="Text Box 2">
          <a:extLst>
            <a:ext uri="{FF2B5EF4-FFF2-40B4-BE49-F238E27FC236}">
              <a16:creationId xmlns:a16="http://schemas.microsoft.com/office/drawing/2014/main" id="{49EA2588-3CFA-4DE8-991F-148DC7AC017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5815" name="Text Box 2">
          <a:extLst>
            <a:ext uri="{FF2B5EF4-FFF2-40B4-BE49-F238E27FC236}">
              <a16:creationId xmlns:a16="http://schemas.microsoft.com/office/drawing/2014/main" id="{C41CC61C-E01A-4971-87B4-68460CD4701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5816" name="Text Box 2">
          <a:extLst>
            <a:ext uri="{FF2B5EF4-FFF2-40B4-BE49-F238E27FC236}">
              <a16:creationId xmlns:a16="http://schemas.microsoft.com/office/drawing/2014/main" id="{D7E28BFC-BE2E-4D59-984E-17B2E72C15F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5817" name="Text Box 2">
          <a:extLst>
            <a:ext uri="{FF2B5EF4-FFF2-40B4-BE49-F238E27FC236}">
              <a16:creationId xmlns:a16="http://schemas.microsoft.com/office/drawing/2014/main" id="{BBCAB29E-3440-4FAD-822B-D3EC4217D3D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5818" name="Text Box 2">
          <a:extLst>
            <a:ext uri="{FF2B5EF4-FFF2-40B4-BE49-F238E27FC236}">
              <a16:creationId xmlns:a16="http://schemas.microsoft.com/office/drawing/2014/main" id="{BCDCCAEA-EC85-419D-BF53-F8FBE1A0E15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5819" name="Text Box 2">
          <a:extLst>
            <a:ext uri="{FF2B5EF4-FFF2-40B4-BE49-F238E27FC236}">
              <a16:creationId xmlns:a16="http://schemas.microsoft.com/office/drawing/2014/main" id="{D337389D-820E-4439-828E-B38F7DEA1D8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A6D5764D-CE3D-452D-AC49-BE035508A90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id="{1A9C9E62-77F6-45E5-B51F-556CAAED3AB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22" name="Text Box 2">
          <a:extLst>
            <a:ext uri="{FF2B5EF4-FFF2-40B4-BE49-F238E27FC236}">
              <a16:creationId xmlns:a16="http://schemas.microsoft.com/office/drawing/2014/main" id="{EC7C51D7-3331-48C5-96E6-5AA6AE6880A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23" name="Text Box 2">
          <a:extLst>
            <a:ext uri="{FF2B5EF4-FFF2-40B4-BE49-F238E27FC236}">
              <a16:creationId xmlns:a16="http://schemas.microsoft.com/office/drawing/2014/main" id="{0112920F-1269-4866-A187-2E8D7C53942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24" name="Text Box 2">
          <a:extLst>
            <a:ext uri="{FF2B5EF4-FFF2-40B4-BE49-F238E27FC236}">
              <a16:creationId xmlns:a16="http://schemas.microsoft.com/office/drawing/2014/main" id="{EB2FA5AD-37C4-4220-B894-892B4D40144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5825" name="Text Box 2">
          <a:extLst>
            <a:ext uri="{FF2B5EF4-FFF2-40B4-BE49-F238E27FC236}">
              <a16:creationId xmlns:a16="http://schemas.microsoft.com/office/drawing/2014/main" id="{8B4ACB7B-D0B4-450F-9F8A-E44D4CE25B1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5826" name="Text Box 2">
          <a:extLst>
            <a:ext uri="{FF2B5EF4-FFF2-40B4-BE49-F238E27FC236}">
              <a16:creationId xmlns:a16="http://schemas.microsoft.com/office/drawing/2014/main" id="{A9D28D33-D56D-400B-A5F2-E06090F6232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5827" name="Text Box 2">
          <a:extLst>
            <a:ext uri="{FF2B5EF4-FFF2-40B4-BE49-F238E27FC236}">
              <a16:creationId xmlns:a16="http://schemas.microsoft.com/office/drawing/2014/main" id="{244CFB08-EC2E-48C0-A088-13F6A72B659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EA3764AF-9E0B-4857-A9ED-5585190BB82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5829" name="Text Box 2">
          <a:extLst>
            <a:ext uri="{FF2B5EF4-FFF2-40B4-BE49-F238E27FC236}">
              <a16:creationId xmlns:a16="http://schemas.microsoft.com/office/drawing/2014/main" id="{D858C00A-C334-4B85-876C-AFC8C0D37F1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5830" name="Text Box 2">
          <a:extLst>
            <a:ext uri="{FF2B5EF4-FFF2-40B4-BE49-F238E27FC236}">
              <a16:creationId xmlns:a16="http://schemas.microsoft.com/office/drawing/2014/main" id="{F2152768-CB12-4070-9BF3-C3CE452EB75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5831" name="Text Box 2">
          <a:extLst>
            <a:ext uri="{FF2B5EF4-FFF2-40B4-BE49-F238E27FC236}">
              <a16:creationId xmlns:a16="http://schemas.microsoft.com/office/drawing/2014/main" id="{98305CA3-67F6-4123-BC66-42DE21F7835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5832" name="Text Box 2">
          <a:extLst>
            <a:ext uri="{FF2B5EF4-FFF2-40B4-BE49-F238E27FC236}">
              <a16:creationId xmlns:a16="http://schemas.microsoft.com/office/drawing/2014/main" id="{45EFC61B-0EDA-433A-B635-CE5987FAE80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5833" name="Text Box 2">
          <a:extLst>
            <a:ext uri="{FF2B5EF4-FFF2-40B4-BE49-F238E27FC236}">
              <a16:creationId xmlns:a16="http://schemas.microsoft.com/office/drawing/2014/main" id="{6055E0AE-66D0-44B1-8C15-9FD04F61966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5834" name="Text Box 2">
          <a:extLst>
            <a:ext uri="{FF2B5EF4-FFF2-40B4-BE49-F238E27FC236}">
              <a16:creationId xmlns:a16="http://schemas.microsoft.com/office/drawing/2014/main" id="{B217E870-09AA-4D66-AD2A-DFDE17D1D67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id="{18A9E69F-8613-4E61-AF9C-824C2339106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56F571F7-83CA-4FC2-ABD8-7CE6C4AC4D6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837" name="Text Box 2">
          <a:extLst>
            <a:ext uri="{FF2B5EF4-FFF2-40B4-BE49-F238E27FC236}">
              <a16:creationId xmlns:a16="http://schemas.microsoft.com/office/drawing/2014/main" id="{171D4609-1EDD-4033-B7EE-AB043917163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838" name="Text Box 2">
          <a:extLst>
            <a:ext uri="{FF2B5EF4-FFF2-40B4-BE49-F238E27FC236}">
              <a16:creationId xmlns:a16="http://schemas.microsoft.com/office/drawing/2014/main" id="{FCC539A0-E049-48E4-BB2C-A4644A0B653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839" name="Text Box 2">
          <a:extLst>
            <a:ext uri="{FF2B5EF4-FFF2-40B4-BE49-F238E27FC236}">
              <a16:creationId xmlns:a16="http://schemas.microsoft.com/office/drawing/2014/main" id="{00FC265C-700D-4D05-853D-7CFE4412FBE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840" name="Text Box 2">
          <a:extLst>
            <a:ext uri="{FF2B5EF4-FFF2-40B4-BE49-F238E27FC236}">
              <a16:creationId xmlns:a16="http://schemas.microsoft.com/office/drawing/2014/main" id="{68C3DB0D-2D7B-4B10-B781-EEB2460857C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41" name="Text Box 2">
          <a:extLst>
            <a:ext uri="{FF2B5EF4-FFF2-40B4-BE49-F238E27FC236}">
              <a16:creationId xmlns:a16="http://schemas.microsoft.com/office/drawing/2014/main" id="{C4E2C7AA-80DC-4FA5-A0F3-13CB246BA50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42" name="Text Box 2">
          <a:extLst>
            <a:ext uri="{FF2B5EF4-FFF2-40B4-BE49-F238E27FC236}">
              <a16:creationId xmlns:a16="http://schemas.microsoft.com/office/drawing/2014/main" id="{84E86D24-6F0C-4FA4-A596-6D84BAE62A8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43" name="Text Box 2">
          <a:extLst>
            <a:ext uri="{FF2B5EF4-FFF2-40B4-BE49-F238E27FC236}">
              <a16:creationId xmlns:a16="http://schemas.microsoft.com/office/drawing/2014/main" id="{267EF68A-9DC2-4C53-8C7D-59E83B04295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C56179C4-459B-41F7-B7FF-33E52D7A3D1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45" name="Text Box 2">
          <a:extLst>
            <a:ext uri="{FF2B5EF4-FFF2-40B4-BE49-F238E27FC236}">
              <a16:creationId xmlns:a16="http://schemas.microsoft.com/office/drawing/2014/main" id="{F8C2CE39-8848-4424-BB1A-C162E3D0BD0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46" name="Text Box 2">
          <a:extLst>
            <a:ext uri="{FF2B5EF4-FFF2-40B4-BE49-F238E27FC236}">
              <a16:creationId xmlns:a16="http://schemas.microsoft.com/office/drawing/2014/main" id="{6CA4EB0B-E4C4-43BC-A93F-607B315BEA3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847" name="Text Box 2">
          <a:extLst>
            <a:ext uri="{FF2B5EF4-FFF2-40B4-BE49-F238E27FC236}">
              <a16:creationId xmlns:a16="http://schemas.microsoft.com/office/drawing/2014/main" id="{AD8D861B-4AEC-4263-BC39-184E2CAB3FA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id="{91D0EB10-60AC-47FF-A830-E980EC45DEB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849" name="Text Box 2">
          <a:extLst>
            <a:ext uri="{FF2B5EF4-FFF2-40B4-BE49-F238E27FC236}">
              <a16:creationId xmlns:a16="http://schemas.microsoft.com/office/drawing/2014/main" id="{B34F00A6-8C9D-439A-BAD7-21F01F7CBF9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50" name="Text Box 2">
          <a:extLst>
            <a:ext uri="{FF2B5EF4-FFF2-40B4-BE49-F238E27FC236}">
              <a16:creationId xmlns:a16="http://schemas.microsoft.com/office/drawing/2014/main" id="{B12F5818-FC20-4552-BE9C-16EDBCCC2B0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51" name="Text Box 2">
          <a:extLst>
            <a:ext uri="{FF2B5EF4-FFF2-40B4-BE49-F238E27FC236}">
              <a16:creationId xmlns:a16="http://schemas.microsoft.com/office/drawing/2014/main" id="{DAF3FE82-3F0A-4850-AD12-9342CE033B2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52" name="Text Box 2">
          <a:extLst>
            <a:ext uri="{FF2B5EF4-FFF2-40B4-BE49-F238E27FC236}">
              <a16:creationId xmlns:a16="http://schemas.microsoft.com/office/drawing/2014/main" id="{DD66E511-3A80-4F9B-8141-4508CB2BBF1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53" name="Text Box 2">
          <a:extLst>
            <a:ext uri="{FF2B5EF4-FFF2-40B4-BE49-F238E27FC236}">
              <a16:creationId xmlns:a16="http://schemas.microsoft.com/office/drawing/2014/main" id="{407FB0F1-0BB4-401F-BC2B-79985711E65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54" name="Text Box 2">
          <a:extLst>
            <a:ext uri="{FF2B5EF4-FFF2-40B4-BE49-F238E27FC236}">
              <a16:creationId xmlns:a16="http://schemas.microsoft.com/office/drawing/2014/main" id="{6A8F1DA7-58F8-4043-BCF9-371D22C129D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55" name="Text Box 2">
          <a:extLst>
            <a:ext uri="{FF2B5EF4-FFF2-40B4-BE49-F238E27FC236}">
              <a16:creationId xmlns:a16="http://schemas.microsoft.com/office/drawing/2014/main" id="{4B0BAA6D-593A-4FBF-A30D-35EFC245C52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56" name="Text Box 2">
          <a:extLst>
            <a:ext uri="{FF2B5EF4-FFF2-40B4-BE49-F238E27FC236}">
              <a16:creationId xmlns:a16="http://schemas.microsoft.com/office/drawing/2014/main" id="{6B3F5FD7-478A-44F8-AEA1-ADF01CDBB88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57" name="Text Box 2">
          <a:extLst>
            <a:ext uri="{FF2B5EF4-FFF2-40B4-BE49-F238E27FC236}">
              <a16:creationId xmlns:a16="http://schemas.microsoft.com/office/drawing/2014/main" id="{D0BDA2B6-F38E-4162-840B-90EA0D2D5BD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858" name="Text Box 2">
          <a:extLst>
            <a:ext uri="{FF2B5EF4-FFF2-40B4-BE49-F238E27FC236}">
              <a16:creationId xmlns:a16="http://schemas.microsoft.com/office/drawing/2014/main" id="{47D3F545-D611-4C94-BE96-84EA9BA5F92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859" name="Text Box 2">
          <a:extLst>
            <a:ext uri="{FF2B5EF4-FFF2-40B4-BE49-F238E27FC236}">
              <a16:creationId xmlns:a16="http://schemas.microsoft.com/office/drawing/2014/main" id="{511198B5-51E4-478A-9B7A-66190B02C5E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6FD339F8-131A-419E-89F1-2733386BF29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861" name="Text Box 2">
          <a:extLst>
            <a:ext uri="{FF2B5EF4-FFF2-40B4-BE49-F238E27FC236}">
              <a16:creationId xmlns:a16="http://schemas.microsoft.com/office/drawing/2014/main" id="{EA2A1664-86A3-47CB-AF3E-BC962EB89B5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862" name="Text Box 2">
          <a:extLst>
            <a:ext uri="{FF2B5EF4-FFF2-40B4-BE49-F238E27FC236}">
              <a16:creationId xmlns:a16="http://schemas.microsoft.com/office/drawing/2014/main" id="{D6D58F52-231E-4096-973F-721EEEAC460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863" name="Text Box 2">
          <a:extLst>
            <a:ext uri="{FF2B5EF4-FFF2-40B4-BE49-F238E27FC236}">
              <a16:creationId xmlns:a16="http://schemas.microsoft.com/office/drawing/2014/main" id="{E064009B-6D7B-46C4-84D9-92E153BB852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709BFA0C-6878-4EF1-BC12-B671497FA22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865" name="Text Box 2">
          <a:extLst>
            <a:ext uri="{FF2B5EF4-FFF2-40B4-BE49-F238E27FC236}">
              <a16:creationId xmlns:a16="http://schemas.microsoft.com/office/drawing/2014/main" id="{F1C8557C-53DF-44BC-85FA-638E80D7DEF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66" name="Text Box 2">
          <a:extLst>
            <a:ext uri="{FF2B5EF4-FFF2-40B4-BE49-F238E27FC236}">
              <a16:creationId xmlns:a16="http://schemas.microsoft.com/office/drawing/2014/main" id="{66E8E749-3C4E-488A-8AFC-6F5FB6C54C2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67" name="Text Box 2">
          <a:extLst>
            <a:ext uri="{FF2B5EF4-FFF2-40B4-BE49-F238E27FC236}">
              <a16:creationId xmlns:a16="http://schemas.microsoft.com/office/drawing/2014/main" id="{97314DA6-F45D-4B89-A3A5-F80D935B573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635917C3-3B1E-4BD7-90FD-088499E24FB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69" name="Text Box 2">
          <a:extLst>
            <a:ext uri="{FF2B5EF4-FFF2-40B4-BE49-F238E27FC236}">
              <a16:creationId xmlns:a16="http://schemas.microsoft.com/office/drawing/2014/main" id="{815D3267-0313-444D-B536-61DDEEF7EA9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70" name="Text Box 2">
          <a:extLst>
            <a:ext uri="{FF2B5EF4-FFF2-40B4-BE49-F238E27FC236}">
              <a16:creationId xmlns:a16="http://schemas.microsoft.com/office/drawing/2014/main" id="{947E186E-5024-4AD4-835D-A5D22B5FCF4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71" name="Text Box 2">
          <a:extLst>
            <a:ext uri="{FF2B5EF4-FFF2-40B4-BE49-F238E27FC236}">
              <a16:creationId xmlns:a16="http://schemas.microsoft.com/office/drawing/2014/main" id="{B2E8D410-C72C-46A9-9723-DF0F63EC5CA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B30E4568-CAE0-4B98-8CFE-69174E9FB45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873" name="Text Box 2">
          <a:extLst>
            <a:ext uri="{FF2B5EF4-FFF2-40B4-BE49-F238E27FC236}">
              <a16:creationId xmlns:a16="http://schemas.microsoft.com/office/drawing/2014/main" id="{7E0F09B1-DBF7-4DE1-BDD5-C87E3F78F74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874" name="Text Box 2">
          <a:extLst>
            <a:ext uri="{FF2B5EF4-FFF2-40B4-BE49-F238E27FC236}">
              <a16:creationId xmlns:a16="http://schemas.microsoft.com/office/drawing/2014/main" id="{FF9D4191-88E5-42F2-9CA6-7E3D0452304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75" name="Text Box 2">
          <a:extLst>
            <a:ext uri="{FF2B5EF4-FFF2-40B4-BE49-F238E27FC236}">
              <a16:creationId xmlns:a16="http://schemas.microsoft.com/office/drawing/2014/main" id="{54873D0C-65C5-42B4-855D-FD4D19B8DF3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76" name="Text Box 2">
          <a:extLst>
            <a:ext uri="{FF2B5EF4-FFF2-40B4-BE49-F238E27FC236}">
              <a16:creationId xmlns:a16="http://schemas.microsoft.com/office/drawing/2014/main" id="{04C0C5DD-72FF-4ED3-AF3C-438110B15A1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D87EB7E4-1145-41D7-97F8-2E16E37FC36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78" name="Text Box 2">
          <a:extLst>
            <a:ext uri="{FF2B5EF4-FFF2-40B4-BE49-F238E27FC236}">
              <a16:creationId xmlns:a16="http://schemas.microsoft.com/office/drawing/2014/main" id="{F91D2F5E-716D-4AF9-BBE0-B761D3BE9FB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79" name="Text Box 2">
          <a:extLst>
            <a:ext uri="{FF2B5EF4-FFF2-40B4-BE49-F238E27FC236}">
              <a16:creationId xmlns:a16="http://schemas.microsoft.com/office/drawing/2014/main" id="{373559E6-BCF6-49CC-BB3B-B6EB19B1230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80" name="Text Box 2">
          <a:extLst>
            <a:ext uri="{FF2B5EF4-FFF2-40B4-BE49-F238E27FC236}">
              <a16:creationId xmlns:a16="http://schemas.microsoft.com/office/drawing/2014/main" id="{0EC558AE-AF4D-4183-BB2F-06EA645B00A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81" name="Text Box 2">
          <a:extLst>
            <a:ext uri="{FF2B5EF4-FFF2-40B4-BE49-F238E27FC236}">
              <a16:creationId xmlns:a16="http://schemas.microsoft.com/office/drawing/2014/main" id="{7581A559-7DA1-4FC0-99B9-B0305E72665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882" name="Text Box 2">
          <a:extLst>
            <a:ext uri="{FF2B5EF4-FFF2-40B4-BE49-F238E27FC236}">
              <a16:creationId xmlns:a16="http://schemas.microsoft.com/office/drawing/2014/main" id="{082AE9EA-FDAE-4582-AD48-1E3CBE1410E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id="{24DA0C0F-D736-4B33-9ED5-CB9651F2AF0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id="{1F0761A1-F360-4A96-A279-724183D8DC3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885" name="Text Box 2">
          <a:extLst>
            <a:ext uri="{FF2B5EF4-FFF2-40B4-BE49-F238E27FC236}">
              <a16:creationId xmlns:a16="http://schemas.microsoft.com/office/drawing/2014/main" id="{C812F47A-DB7D-4F05-B90F-A09EAACBC6F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886" name="Text Box 2">
          <a:extLst>
            <a:ext uri="{FF2B5EF4-FFF2-40B4-BE49-F238E27FC236}">
              <a16:creationId xmlns:a16="http://schemas.microsoft.com/office/drawing/2014/main" id="{92D469A3-31C5-4886-8804-169579AD98B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5887" name="Text Box 2">
          <a:extLst>
            <a:ext uri="{FF2B5EF4-FFF2-40B4-BE49-F238E27FC236}">
              <a16:creationId xmlns:a16="http://schemas.microsoft.com/office/drawing/2014/main" id="{2A720383-C14E-4370-B206-06BDB976401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888" name="Text Box 2">
          <a:extLst>
            <a:ext uri="{FF2B5EF4-FFF2-40B4-BE49-F238E27FC236}">
              <a16:creationId xmlns:a16="http://schemas.microsoft.com/office/drawing/2014/main" id="{BDB96748-7123-4D46-B7A3-7BF4ED4803D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889" name="Text Box 2">
          <a:extLst>
            <a:ext uri="{FF2B5EF4-FFF2-40B4-BE49-F238E27FC236}">
              <a16:creationId xmlns:a16="http://schemas.microsoft.com/office/drawing/2014/main" id="{19D2415E-3B59-479D-BCCD-488E74777E4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5890" name="Text Box 2">
          <a:extLst>
            <a:ext uri="{FF2B5EF4-FFF2-40B4-BE49-F238E27FC236}">
              <a16:creationId xmlns:a16="http://schemas.microsoft.com/office/drawing/2014/main" id="{CB32AC82-4B90-4D7E-9A00-2EC510FC799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id="{EE419BA6-53B7-4730-97BE-B7BD5551CBF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892" name="Text Box 2">
          <a:extLst>
            <a:ext uri="{FF2B5EF4-FFF2-40B4-BE49-F238E27FC236}">
              <a16:creationId xmlns:a16="http://schemas.microsoft.com/office/drawing/2014/main" id="{0792216E-65ED-43A5-83F1-0A7E2DC469E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893" name="Text Box 2">
          <a:extLst>
            <a:ext uri="{FF2B5EF4-FFF2-40B4-BE49-F238E27FC236}">
              <a16:creationId xmlns:a16="http://schemas.microsoft.com/office/drawing/2014/main" id="{EFE43A1E-93F5-4D80-ABC1-DA71CFEA84A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894" name="Text Box 2">
          <a:extLst>
            <a:ext uri="{FF2B5EF4-FFF2-40B4-BE49-F238E27FC236}">
              <a16:creationId xmlns:a16="http://schemas.microsoft.com/office/drawing/2014/main" id="{69B05B55-6F88-4161-B279-C87E8C4337F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895" name="Text Box 2">
          <a:extLst>
            <a:ext uri="{FF2B5EF4-FFF2-40B4-BE49-F238E27FC236}">
              <a16:creationId xmlns:a16="http://schemas.microsoft.com/office/drawing/2014/main" id="{8083BF5B-8026-4A6C-B0DA-DC5E412233B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896" name="Text Box 2">
          <a:extLst>
            <a:ext uri="{FF2B5EF4-FFF2-40B4-BE49-F238E27FC236}">
              <a16:creationId xmlns:a16="http://schemas.microsoft.com/office/drawing/2014/main" id="{AD5899A3-7A60-43D7-B458-095E7F7A826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897" name="Text Box 2">
          <a:extLst>
            <a:ext uri="{FF2B5EF4-FFF2-40B4-BE49-F238E27FC236}">
              <a16:creationId xmlns:a16="http://schemas.microsoft.com/office/drawing/2014/main" id="{760D7B2A-524F-4888-B5B5-CCBB767CF7F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BD7F65BF-B515-425A-88EE-0B472FAA3FC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899" name="Text Box 2">
          <a:extLst>
            <a:ext uri="{FF2B5EF4-FFF2-40B4-BE49-F238E27FC236}">
              <a16:creationId xmlns:a16="http://schemas.microsoft.com/office/drawing/2014/main" id="{5DA2A9B1-2103-4DBA-A6A0-5A7C2704ADC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900" name="Text Box 2">
          <a:extLst>
            <a:ext uri="{FF2B5EF4-FFF2-40B4-BE49-F238E27FC236}">
              <a16:creationId xmlns:a16="http://schemas.microsoft.com/office/drawing/2014/main" id="{4EA70E57-2F62-4BB4-8054-21AFF05BEDD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901" name="Text Box 2">
          <a:extLst>
            <a:ext uri="{FF2B5EF4-FFF2-40B4-BE49-F238E27FC236}">
              <a16:creationId xmlns:a16="http://schemas.microsoft.com/office/drawing/2014/main" id="{D41D0BC3-9B6A-4089-9C4A-9FBF1F920EC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902" name="Text Box 2">
          <a:extLst>
            <a:ext uri="{FF2B5EF4-FFF2-40B4-BE49-F238E27FC236}">
              <a16:creationId xmlns:a16="http://schemas.microsoft.com/office/drawing/2014/main" id="{A1D740A4-FB0D-4764-B6BF-FDD0D089E75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903" name="Text Box 2">
          <a:extLst>
            <a:ext uri="{FF2B5EF4-FFF2-40B4-BE49-F238E27FC236}">
              <a16:creationId xmlns:a16="http://schemas.microsoft.com/office/drawing/2014/main" id="{B3D306E6-0FDD-493B-AD54-239109E9DC6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904" name="Text Box 2">
          <a:extLst>
            <a:ext uri="{FF2B5EF4-FFF2-40B4-BE49-F238E27FC236}">
              <a16:creationId xmlns:a16="http://schemas.microsoft.com/office/drawing/2014/main" id="{906EEC80-4B44-46CC-BA1A-BC6D83A39EF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905" name="Text Box 2">
          <a:extLst>
            <a:ext uri="{FF2B5EF4-FFF2-40B4-BE49-F238E27FC236}">
              <a16:creationId xmlns:a16="http://schemas.microsoft.com/office/drawing/2014/main" id="{9E8076E2-8112-43FC-9A40-46F0A96DA9B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06" name="Text Box 2">
          <a:extLst>
            <a:ext uri="{FF2B5EF4-FFF2-40B4-BE49-F238E27FC236}">
              <a16:creationId xmlns:a16="http://schemas.microsoft.com/office/drawing/2014/main" id="{C7214751-7D9F-40AC-9416-5B5D518260F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07" name="Text Box 2">
          <a:extLst>
            <a:ext uri="{FF2B5EF4-FFF2-40B4-BE49-F238E27FC236}">
              <a16:creationId xmlns:a16="http://schemas.microsoft.com/office/drawing/2014/main" id="{52F02AB8-4738-47F2-B424-6CBA1B7C827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08" name="Text Box 2">
          <a:extLst>
            <a:ext uri="{FF2B5EF4-FFF2-40B4-BE49-F238E27FC236}">
              <a16:creationId xmlns:a16="http://schemas.microsoft.com/office/drawing/2014/main" id="{FAFB65F4-FA45-4890-8839-32A9479103B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909" name="Text Box 2">
          <a:extLst>
            <a:ext uri="{FF2B5EF4-FFF2-40B4-BE49-F238E27FC236}">
              <a16:creationId xmlns:a16="http://schemas.microsoft.com/office/drawing/2014/main" id="{42458C24-E9DA-4DA6-8878-AC5A5A38FF4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910" name="Text Box 2">
          <a:extLst>
            <a:ext uri="{FF2B5EF4-FFF2-40B4-BE49-F238E27FC236}">
              <a16:creationId xmlns:a16="http://schemas.microsoft.com/office/drawing/2014/main" id="{789AC698-4A07-4A8F-9A39-C024C582130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id="{2101DB16-09FF-4E92-B509-5DE2944AC98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912" name="Text Box 2">
          <a:extLst>
            <a:ext uri="{FF2B5EF4-FFF2-40B4-BE49-F238E27FC236}">
              <a16:creationId xmlns:a16="http://schemas.microsoft.com/office/drawing/2014/main" id="{20F36035-DF93-4831-BAFD-B0990562559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E37AC429-B3F4-4FCF-8E3D-FBA8ABD7CAC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914" name="Text Box 2">
          <a:extLst>
            <a:ext uri="{FF2B5EF4-FFF2-40B4-BE49-F238E27FC236}">
              <a16:creationId xmlns:a16="http://schemas.microsoft.com/office/drawing/2014/main" id="{FCD74E9B-7894-417E-8888-40873E4F43A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15" name="Text Box 2">
          <a:extLst>
            <a:ext uri="{FF2B5EF4-FFF2-40B4-BE49-F238E27FC236}">
              <a16:creationId xmlns:a16="http://schemas.microsoft.com/office/drawing/2014/main" id="{F8AB88CA-FD7C-4DC7-B04F-511B2BF3162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16" name="Text Box 2">
          <a:extLst>
            <a:ext uri="{FF2B5EF4-FFF2-40B4-BE49-F238E27FC236}">
              <a16:creationId xmlns:a16="http://schemas.microsoft.com/office/drawing/2014/main" id="{CB922FDB-D627-42E0-B9EA-5B3B8AADDD7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17" name="Text Box 2">
          <a:extLst>
            <a:ext uri="{FF2B5EF4-FFF2-40B4-BE49-F238E27FC236}">
              <a16:creationId xmlns:a16="http://schemas.microsoft.com/office/drawing/2014/main" id="{0AE41A90-B227-4904-B7CB-56208A1E3BE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18" name="Text Box 2">
          <a:extLst>
            <a:ext uri="{FF2B5EF4-FFF2-40B4-BE49-F238E27FC236}">
              <a16:creationId xmlns:a16="http://schemas.microsoft.com/office/drawing/2014/main" id="{78F78FDB-3AB8-4418-9D38-83282ED9807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id="{2C361216-EBAF-44CB-9172-52B92B87D3D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20" name="Text Box 2">
          <a:extLst>
            <a:ext uri="{FF2B5EF4-FFF2-40B4-BE49-F238E27FC236}">
              <a16:creationId xmlns:a16="http://schemas.microsoft.com/office/drawing/2014/main" id="{B905598D-55B9-4C51-B768-819DA5EF4A9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921" name="Text Box 2">
          <a:extLst>
            <a:ext uri="{FF2B5EF4-FFF2-40B4-BE49-F238E27FC236}">
              <a16:creationId xmlns:a16="http://schemas.microsoft.com/office/drawing/2014/main" id="{C2912432-8D4F-4818-A1F6-1B4B880E5F5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922" name="Text Box 2">
          <a:extLst>
            <a:ext uri="{FF2B5EF4-FFF2-40B4-BE49-F238E27FC236}">
              <a16:creationId xmlns:a16="http://schemas.microsoft.com/office/drawing/2014/main" id="{1C67C45C-70C6-4291-9DA7-08D1DC5526A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923" name="Text Box 2">
          <a:extLst>
            <a:ext uri="{FF2B5EF4-FFF2-40B4-BE49-F238E27FC236}">
              <a16:creationId xmlns:a16="http://schemas.microsoft.com/office/drawing/2014/main" id="{59DC11A0-0E1D-48CD-8FB5-268B23DC069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924" name="Text Box 2">
          <a:extLst>
            <a:ext uri="{FF2B5EF4-FFF2-40B4-BE49-F238E27FC236}">
              <a16:creationId xmlns:a16="http://schemas.microsoft.com/office/drawing/2014/main" id="{6173173E-5100-448B-90AD-50243E17CA3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925" name="Text Box 2">
          <a:extLst>
            <a:ext uri="{FF2B5EF4-FFF2-40B4-BE49-F238E27FC236}">
              <a16:creationId xmlns:a16="http://schemas.microsoft.com/office/drawing/2014/main" id="{A9B1DA7F-BD42-4FC8-8122-9B292037863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926" name="Text Box 2">
          <a:extLst>
            <a:ext uri="{FF2B5EF4-FFF2-40B4-BE49-F238E27FC236}">
              <a16:creationId xmlns:a16="http://schemas.microsoft.com/office/drawing/2014/main" id="{9280B3B1-4919-487D-BB0B-9D993A6DCF6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27" name="Text Box 2">
          <a:extLst>
            <a:ext uri="{FF2B5EF4-FFF2-40B4-BE49-F238E27FC236}">
              <a16:creationId xmlns:a16="http://schemas.microsoft.com/office/drawing/2014/main" id="{BC51B658-734C-40C9-BA4F-21242F53824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28" name="Text Box 2">
          <a:extLst>
            <a:ext uri="{FF2B5EF4-FFF2-40B4-BE49-F238E27FC236}">
              <a16:creationId xmlns:a16="http://schemas.microsoft.com/office/drawing/2014/main" id="{FE473EE8-E1D5-415F-B34B-55CDA65325F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29" name="Text Box 2">
          <a:extLst>
            <a:ext uri="{FF2B5EF4-FFF2-40B4-BE49-F238E27FC236}">
              <a16:creationId xmlns:a16="http://schemas.microsoft.com/office/drawing/2014/main" id="{94C61168-FF47-4BD5-B4C4-9ECDA4E5D5D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930" name="Text Box 2">
          <a:extLst>
            <a:ext uri="{FF2B5EF4-FFF2-40B4-BE49-F238E27FC236}">
              <a16:creationId xmlns:a16="http://schemas.microsoft.com/office/drawing/2014/main" id="{D60394AA-14E6-46B1-B3AF-3B5A628B83F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931" name="Text Box 2">
          <a:extLst>
            <a:ext uri="{FF2B5EF4-FFF2-40B4-BE49-F238E27FC236}">
              <a16:creationId xmlns:a16="http://schemas.microsoft.com/office/drawing/2014/main" id="{89EF5CC1-C597-4A40-98DF-49526BE1A55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5932" name="Text Box 2">
          <a:extLst>
            <a:ext uri="{FF2B5EF4-FFF2-40B4-BE49-F238E27FC236}">
              <a16:creationId xmlns:a16="http://schemas.microsoft.com/office/drawing/2014/main" id="{AD1A870C-CE7D-4599-A45C-18874073874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33" name="Text Box 2">
          <a:extLst>
            <a:ext uri="{FF2B5EF4-FFF2-40B4-BE49-F238E27FC236}">
              <a16:creationId xmlns:a16="http://schemas.microsoft.com/office/drawing/2014/main" id="{8D4552B1-6780-46FA-A612-ABE2219A5FF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F09A1CCD-C67F-44DD-8409-2316439F8F3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35" name="Text Box 2">
          <a:extLst>
            <a:ext uri="{FF2B5EF4-FFF2-40B4-BE49-F238E27FC236}">
              <a16:creationId xmlns:a16="http://schemas.microsoft.com/office/drawing/2014/main" id="{7AAE53DC-A2F8-4A71-A5AF-7FC4105B2B5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936" name="Text Box 2">
          <a:extLst>
            <a:ext uri="{FF2B5EF4-FFF2-40B4-BE49-F238E27FC236}">
              <a16:creationId xmlns:a16="http://schemas.microsoft.com/office/drawing/2014/main" id="{2A3A698C-5F02-4BEE-9510-C03A3B0D4A3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937" name="Text Box 2">
          <a:extLst>
            <a:ext uri="{FF2B5EF4-FFF2-40B4-BE49-F238E27FC236}">
              <a16:creationId xmlns:a16="http://schemas.microsoft.com/office/drawing/2014/main" id="{CEE96B45-5984-429C-809B-998EA88258A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938" name="Text Box 2">
          <a:extLst>
            <a:ext uri="{FF2B5EF4-FFF2-40B4-BE49-F238E27FC236}">
              <a16:creationId xmlns:a16="http://schemas.microsoft.com/office/drawing/2014/main" id="{813131EE-7ABD-4ADE-95D4-6F87EAE8DD4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39" name="Text Box 2">
          <a:extLst>
            <a:ext uri="{FF2B5EF4-FFF2-40B4-BE49-F238E27FC236}">
              <a16:creationId xmlns:a16="http://schemas.microsoft.com/office/drawing/2014/main" id="{73251CA1-1302-4487-8E08-D5217F87F7D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40" name="Text Box 2">
          <a:extLst>
            <a:ext uri="{FF2B5EF4-FFF2-40B4-BE49-F238E27FC236}">
              <a16:creationId xmlns:a16="http://schemas.microsoft.com/office/drawing/2014/main" id="{A11B45A8-C0DE-4655-B8E4-830B1DA7E9A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41" name="Text Box 2">
          <a:extLst>
            <a:ext uri="{FF2B5EF4-FFF2-40B4-BE49-F238E27FC236}">
              <a16:creationId xmlns:a16="http://schemas.microsoft.com/office/drawing/2014/main" id="{44EB77F3-AD36-4793-8BCE-500216EBB95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942" name="Text Box 2">
          <a:extLst>
            <a:ext uri="{FF2B5EF4-FFF2-40B4-BE49-F238E27FC236}">
              <a16:creationId xmlns:a16="http://schemas.microsoft.com/office/drawing/2014/main" id="{50687421-D1A6-42F3-807F-2841F20B4FE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943" name="Text Box 2">
          <a:extLst>
            <a:ext uri="{FF2B5EF4-FFF2-40B4-BE49-F238E27FC236}">
              <a16:creationId xmlns:a16="http://schemas.microsoft.com/office/drawing/2014/main" id="{89F0E1A9-1935-45AE-845E-4D46AE5859F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944" name="Text Box 2">
          <a:extLst>
            <a:ext uri="{FF2B5EF4-FFF2-40B4-BE49-F238E27FC236}">
              <a16:creationId xmlns:a16="http://schemas.microsoft.com/office/drawing/2014/main" id="{D7006BBD-9E1C-48AE-8501-4F00E370133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945" name="Text Box 2">
          <a:extLst>
            <a:ext uri="{FF2B5EF4-FFF2-40B4-BE49-F238E27FC236}">
              <a16:creationId xmlns:a16="http://schemas.microsoft.com/office/drawing/2014/main" id="{A69DF2CE-9171-4673-8953-87467E32A72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946" name="Text Box 2">
          <a:extLst>
            <a:ext uri="{FF2B5EF4-FFF2-40B4-BE49-F238E27FC236}">
              <a16:creationId xmlns:a16="http://schemas.microsoft.com/office/drawing/2014/main" id="{90F0DB25-70FB-4D25-9648-6813B6FE7CD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id="{179BD95B-F06E-4B07-B93F-32422FF5B85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948" name="Text Box 2">
          <a:extLst>
            <a:ext uri="{FF2B5EF4-FFF2-40B4-BE49-F238E27FC236}">
              <a16:creationId xmlns:a16="http://schemas.microsoft.com/office/drawing/2014/main" id="{938919A3-1DEF-498C-B1F2-88A26B13746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949" name="Text Box 2">
          <a:extLst>
            <a:ext uri="{FF2B5EF4-FFF2-40B4-BE49-F238E27FC236}">
              <a16:creationId xmlns:a16="http://schemas.microsoft.com/office/drawing/2014/main" id="{C7D1DE85-193B-4ADC-B233-FE7D0DFC659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50" name="Text Box 2">
          <a:extLst>
            <a:ext uri="{FF2B5EF4-FFF2-40B4-BE49-F238E27FC236}">
              <a16:creationId xmlns:a16="http://schemas.microsoft.com/office/drawing/2014/main" id="{0D75B568-6217-4999-8F23-85AB61CBCE9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51" name="Text Box 2">
          <a:extLst>
            <a:ext uri="{FF2B5EF4-FFF2-40B4-BE49-F238E27FC236}">
              <a16:creationId xmlns:a16="http://schemas.microsoft.com/office/drawing/2014/main" id="{82F019AF-EFA8-4F77-9B12-7374E5136C9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52" name="Text Box 2">
          <a:extLst>
            <a:ext uri="{FF2B5EF4-FFF2-40B4-BE49-F238E27FC236}">
              <a16:creationId xmlns:a16="http://schemas.microsoft.com/office/drawing/2014/main" id="{9A41E965-9150-4C71-B3F4-A6B7D4A5712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53" name="Text Box 2">
          <a:extLst>
            <a:ext uri="{FF2B5EF4-FFF2-40B4-BE49-F238E27FC236}">
              <a16:creationId xmlns:a16="http://schemas.microsoft.com/office/drawing/2014/main" id="{7F69F588-3C7E-4E54-895E-84D0B2BFB81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id="{280E5DA1-1321-4DE8-9728-0D627320B12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55" name="Text Box 2">
          <a:extLst>
            <a:ext uri="{FF2B5EF4-FFF2-40B4-BE49-F238E27FC236}">
              <a16:creationId xmlns:a16="http://schemas.microsoft.com/office/drawing/2014/main" id="{C9F723F1-0306-4918-87FB-3EA518BA960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956" name="Text Box 2">
          <a:extLst>
            <a:ext uri="{FF2B5EF4-FFF2-40B4-BE49-F238E27FC236}">
              <a16:creationId xmlns:a16="http://schemas.microsoft.com/office/drawing/2014/main" id="{24BD7E30-6A59-4DFF-A1D8-EF7E6CFDA61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957" name="Text Box 2">
          <a:extLst>
            <a:ext uri="{FF2B5EF4-FFF2-40B4-BE49-F238E27FC236}">
              <a16:creationId xmlns:a16="http://schemas.microsoft.com/office/drawing/2014/main" id="{A82739B1-70A7-47AA-BEE9-87DC963EB8C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5958" name="Text Box 2">
          <a:extLst>
            <a:ext uri="{FF2B5EF4-FFF2-40B4-BE49-F238E27FC236}">
              <a16:creationId xmlns:a16="http://schemas.microsoft.com/office/drawing/2014/main" id="{BCE499A1-AB45-4714-8E06-498E295FDD4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59" name="Text Box 2">
          <a:extLst>
            <a:ext uri="{FF2B5EF4-FFF2-40B4-BE49-F238E27FC236}">
              <a16:creationId xmlns:a16="http://schemas.microsoft.com/office/drawing/2014/main" id="{286C2A70-8492-4029-8DA0-E18A0DF4ABB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60" name="Text Box 2">
          <a:extLst>
            <a:ext uri="{FF2B5EF4-FFF2-40B4-BE49-F238E27FC236}">
              <a16:creationId xmlns:a16="http://schemas.microsoft.com/office/drawing/2014/main" id="{1701C787-F315-44B3-88DB-8CFF1F03270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61" name="Text Box 2">
          <a:extLst>
            <a:ext uri="{FF2B5EF4-FFF2-40B4-BE49-F238E27FC236}">
              <a16:creationId xmlns:a16="http://schemas.microsoft.com/office/drawing/2014/main" id="{3BECA6E6-AEC8-4482-BE65-460677A4C48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962" name="Text Box 2">
          <a:extLst>
            <a:ext uri="{FF2B5EF4-FFF2-40B4-BE49-F238E27FC236}">
              <a16:creationId xmlns:a16="http://schemas.microsoft.com/office/drawing/2014/main" id="{354D857C-850E-49D2-9264-2E443F81E67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963" name="Text Box 2">
          <a:extLst>
            <a:ext uri="{FF2B5EF4-FFF2-40B4-BE49-F238E27FC236}">
              <a16:creationId xmlns:a16="http://schemas.microsoft.com/office/drawing/2014/main" id="{E4456E8D-0A63-4AA7-B039-3AFC88BB87F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964" name="Text Box 2">
          <a:extLst>
            <a:ext uri="{FF2B5EF4-FFF2-40B4-BE49-F238E27FC236}">
              <a16:creationId xmlns:a16="http://schemas.microsoft.com/office/drawing/2014/main" id="{06D2DA37-02AC-4D04-9C78-C59A5A031DA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965" name="Text Box 2">
          <a:extLst>
            <a:ext uri="{FF2B5EF4-FFF2-40B4-BE49-F238E27FC236}">
              <a16:creationId xmlns:a16="http://schemas.microsoft.com/office/drawing/2014/main" id="{CF139DE9-B317-4BE9-B8DD-274AB08A8E4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5966" name="Text Box 2">
          <a:extLst>
            <a:ext uri="{FF2B5EF4-FFF2-40B4-BE49-F238E27FC236}">
              <a16:creationId xmlns:a16="http://schemas.microsoft.com/office/drawing/2014/main" id="{1919409C-C1B3-423B-A89D-C7C67AE1156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id="{41F81471-5AF3-4179-931B-7BF4F7B9289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id="{4D8D1F59-0CEF-443F-9AAF-719A9FD2ED3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5969" name="Text Box 2">
          <a:extLst>
            <a:ext uri="{FF2B5EF4-FFF2-40B4-BE49-F238E27FC236}">
              <a16:creationId xmlns:a16="http://schemas.microsoft.com/office/drawing/2014/main" id="{E04256C2-7DC5-4F81-ADA2-E4ADE3A4395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70" name="Text Box 2">
          <a:extLst>
            <a:ext uri="{FF2B5EF4-FFF2-40B4-BE49-F238E27FC236}">
              <a16:creationId xmlns:a16="http://schemas.microsoft.com/office/drawing/2014/main" id="{61633474-9066-48BD-B686-E6D3CB3DEEE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B0845243-C729-4A69-B188-4C55DC5C5CC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72" name="Text Box 2">
          <a:extLst>
            <a:ext uri="{FF2B5EF4-FFF2-40B4-BE49-F238E27FC236}">
              <a16:creationId xmlns:a16="http://schemas.microsoft.com/office/drawing/2014/main" id="{7C3A495C-5F13-41C1-B42D-6CCE4BEAEC7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973" name="Text Box 2">
          <a:extLst>
            <a:ext uri="{FF2B5EF4-FFF2-40B4-BE49-F238E27FC236}">
              <a16:creationId xmlns:a16="http://schemas.microsoft.com/office/drawing/2014/main" id="{3E6D4209-1344-4095-9581-73A41652A9E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id="{24E9B385-F813-480A-B925-9008735A941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id="{31DE5969-D64F-4E5D-AE65-D50AC805AE6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976" name="Text Box 2">
          <a:extLst>
            <a:ext uri="{FF2B5EF4-FFF2-40B4-BE49-F238E27FC236}">
              <a16:creationId xmlns:a16="http://schemas.microsoft.com/office/drawing/2014/main" id="{657D1E69-ECDB-49B4-85C5-823D825E9E9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977" name="Text Box 2">
          <a:extLst>
            <a:ext uri="{FF2B5EF4-FFF2-40B4-BE49-F238E27FC236}">
              <a16:creationId xmlns:a16="http://schemas.microsoft.com/office/drawing/2014/main" id="{AC3BEB64-EE03-4564-B293-86132B1BCB1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5978" name="Text Box 2">
          <a:extLst>
            <a:ext uri="{FF2B5EF4-FFF2-40B4-BE49-F238E27FC236}">
              <a16:creationId xmlns:a16="http://schemas.microsoft.com/office/drawing/2014/main" id="{60A3C426-CCA0-4ADA-B79C-4FB05F2FE93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4E6E8182-2D20-4D85-AE07-7CEAE878C47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A3C25982-0118-4FDE-B6CA-A7559FBEEDE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81" name="Text Box 2">
          <a:extLst>
            <a:ext uri="{FF2B5EF4-FFF2-40B4-BE49-F238E27FC236}">
              <a16:creationId xmlns:a16="http://schemas.microsoft.com/office/drawing/2014/main" id="{1F70E207-7C49-40AF-B7F0-A4034CB9D25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id="{45FE5205-94A3-4816-8E47-9526CDE3E7B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id="{F80E3D2C-53D0-4826-8F9B-1AE777C81E5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40498D11-7ED3-4981-8AE5-44F0D67F603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85" name="Text Box 2">
          <a:extLst>
            <a:ext uri="{FF2B5EF4-FFF2-40B4-BE49-F238E27FC236}">
              <a16:creationId xmlns:a16="http://schemas.microsoft.com/office/drawing/2014/main" id="{86742C2A-C995-405A-BE12-BB91B71F17C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86" name="Text Box 2">
          <a:extLst>
            <a:ext uri="{FF2B5EF4-FFF2-40B4-BE49-F238E27FC236}">
              <a16:creationId xmlns:a16="http://schemas.microsoft.com/office/drawing/2014/main" id="{5871A91F-85D2-4253-8FA4-D78D15EA26A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87" name="Text Box 2">
          <a:extLst>
            <a:ext uri="{FF2B5EF4-FFF2-40B4-BE49-F238E27FC236}">
              <a16:creationId xmlns:a16="http://schemas.microsoft.com/office/drawing/2014/main" id="{CE32D309-6AE1-4E8B-8866-F603A79C302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454E9E7C-4982-460A-B734-A4CB522F7A7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89" name="Text Box 2">
          <a:extLst>
            <a:ext uri="{FF2B5EF4-FFF2-40B4-BE49-F238E27FC236}">
              <a16:creationId xmlns:a16="http://schemas.microsoft.com/office/drawing/2014/main" id="{698ECF3E-A79C-4C2E-8BAA-52C66576C6D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5990" name="Text Box 2">
          <a:extLst>
            <a:ext uri="{FF2B5EF4-FFF2-40B4-BE49-F238E27FC236}">
              <a16:creationId xmlns:a16="http://schemas.microsoft.com/office/drawing/2014/main" id="{D7F5345A-78EE-4A1B-9D78-FC05090053B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91" name="Text Box 2">
          <a:extLst>
            <a:ext uri="{FF2B5EF4-FFF2-40B4-BE49-F238E27FC236}">
              <a16:creationId xmlns:a16="http://schemas.microsoft.com/office/drawing/2014/main" id="{68E262D4-618D-4497-AD1D-CC8F813C24D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7E99FF3D-A416-470B-A5EA-88FC9A21BAE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93" name="Text Box 2">
          <a:extLst>
            <a:ext uri="{FF2B5EF4-FFF2-40B4-BE49-F238E27FC236}">
              <a16:creationId xmlns:a16="http://schemas.microsoft.com/office/drawing/2014/main" id="{B2B3B249-D64F-4753-BEB6-B1E5FA88A77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94" name="Text Box 2">
          <a:extLst>
            <a:ext uri="{FF2B5EF4-FFF2-40B4-BE49-F238E27FC236}">
              <a16:creationId xmlns:a16="http://schemas.microsoft.com/office/drawing/2014/main" id="{369E74F6-8DD4-47FE-BB31-A51A2EA62A3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id="{3523448E-03E7-4722-A623-0387E3FA194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996" name="Text Box 2">
          <a:extLst>
            <a:ext uri="{FF2B5EF4-FFF2-40B4-BE49-F238E27FC236}">
              <a16:creationId xmlns:a16="http://schemas.microsoft.com/office/drawing/2014/main" id="{BEF3091F-8A03-4194-8DA9-2A8535B91FE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5997" name="Text Box 2">
          <a:extLst>
            <a:ext uri="{FF2B5EF4-FFF2-40B4-BE49-F238E27FC236}">
              <a16:creationId xmlns:a16="http://schemas.microsoft.com/office/drawing/2014/main" id="{5379BF6C-88D9-4E11-84D7-5F0B68E2C05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98" name="Text Box 2">
          <a:extLst>
            <a:ext uri="{FF2B5EF4-FFF2-40B4-BE49-F238E27FC236}">
              <a16:creationId xmlns:a16="http://schemas.microsoft.com/office/drawing/2014/main" id="{A6B5C136-1AAB-4E15-89B2-8D8CB9F4BE1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5999" name="Text Box 2">
          <a:extLst>
            <a:ext uri="{FF2B5EF4-FFF2-40B4-BE49-F238E27FC236}">
              <a16:creationId xmlns:a16="http://schemas.microsoft.com/office/drawing/2014/main" id="{ABDA5F63-F364-41EA-8F93-06A31FEADFA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00" name="Text Box 2">
          <a:extLst>
            <a:ext uri="{FF2B5EF4-FFF2-40B4-BE49-F238E27FC236}">
              <a16:creationId xmlns:a16="http://schemas.microsoft.com/office/drawing/2014/main" id="{C3695AB8-933D-489A-BC8D-84D931548CF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001" name="Text Box 2">
          <a:extLst>
            <a:ext uri="{FF2B5EF4-FFF2-40B4-BE49-F238E27FC236}">
              <a16:creationId xmlns:a16="http://schemas.microsoft.com/office/drawing/2014/main" id="{83E88382-C5A7-4FA2-8EC7-9E78DBB8ADD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002" name="Text Box 2">
          <a:extLst>
            <a:ext uri="{FF2B5EF4-FFF2-40B4-BE49-F238E27FC236}">
              <a16:creationId xmlns:a16="http://schemas.microsoft.com/office/drawing/2014/main" id="{D46D5BBF-6D7E-4CCE-8594-D126363FC36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003" name="Text Box 2">
          <a:extLst>
            <a:ext uri="{FF2B5EF4-FFF2-40B4-BE49-F238E27FC236}">
              <a16:creationId xmlns:a16="http://schemas.microsoft.com/office/drawing/2014/main" id="{8E2C45E6-3930-4CB2-BD14-9BB6D104CDE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004" name="Text Box 2">
          <a:extLst>
            <a:ext uri="{FF2B5EF4-FFF2-40B4-BE49-F238E27FC236}">
              <a16:creationId xmlns:a16="http://schemas.microsoft.com/office/drawing/2014/main" id="{83AC6A1B-927E-4C9D-B912-234FCFBDAF7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005" name="Text Box 2">
          <a:extLst>
            <a:ext uri="{FF2B5EF4-FFF2-40B4-BE49-F238E27FC236}">
              <a16:creationId xmlns:a16="http://schemas.microsoft.com/office/drawing/2014/main" id="{F97241F7-0F33-4E65-9730-3EDEE41DF36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006" name="Text Box 2">
          <a:extLst>
            <a:ext uri="{FF2B5EF4-FFF2-40B4-BE49-F238E27FC236}">
              <a16:creationId xmlns:a16="http://schemas.microsoft.com/office/drawing/2014/main" id="{675D0DF1-11AB-4EF6-B175-1AA1413F7B1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007" name="Text Box 2">
          <a:extLst>
            <a:ext uri="{FF2B5EF4-FFF2-40B4-BE49-F238E27FC236}">
              <a16:creationId xmlns:a16="http://schemas.microsoft.com/office/drawing/2014/main" id="{121514F4-514A-44A5-B21E-CD6C428B017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008" name="Text Box 2">
          <a:extLst>
            <a:ext uri="{FF2B5EF4-FFF2-40B4-BE49-F238E27FC236}">
              <a16:creationId xmlns:a16="http://schemas.microsoft.com/office/drawing/2014/main" id="{F7A31C6F-B316-4D3F-B86F-42A788CF748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09" name="Text Box 2">
          <a:extLst>
            <a:ext uri="{FF2B5EF4-FFF2-40B4-BE49-F238E27FC236}">
              <a16:creationId xmlns:a16="http://schemas.microsoft.com/office/drawing/2014/main" id="{D39E6F76-EC5A-4F40-98BA-ECCADAD91A0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10" name="Text Box 2">
          <a:extLst>
            <a:ext uri="{FF2B5EF4-FFF2-40B4-BE49-F238E27FC236}">
              <a16:creationId xmlns:a16="http://schemas.microsoft.com/office/drawing/2014/main" id="{49A3058A-759F-4692-AE7B-33BE7BEB8C2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11" name="Text Box 2">
          <a:extLst>
            <a:ext uri="{FF2B5EF4-FFF2-40B4-BE49-F238E27FC236}">
              <a16:creationId xmlns:a16="http://schemas.microsoft.com/office/drawing/2014/main" id="{6E1528E0-1ED5-4AF1-B601-CECB49ADE1C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12" name="Text Box 2">
          <a:extLst>
            <a:ext uri="{FF2B5EF4-FFF2-40B4-BE49-F238E27FC236}">
              <a16:creationId xmlns:a16="http://schemas.microsoft.com/office/drawing/2014/main" id="{9056C3B9-2039-415E-93DE-9C5F782C684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13" name="Text Box 2">
          <a:extLst>
            <a:ext uri="{FF2B5EF4-FFF2-40B4-BE49-F238E27FC236}">
              <a16:creationId xmlns:a16="http://schemas.microsoft.com/office/drawing/2014/main" id="{A5A43B6B-5E60-4B20-8FE2-1CE4DD7CD19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14" name="Text Box 2">
          <a:extLst>
            <a:ext uri="{FF2B5EF4-FFF2-40B4-BE49-F238E27FC236}">
              <a16:creationId xmlns:a16="http://schemas.microsoft.com/office/drawing/2014/main" id="{0EDB06E1-D019-4537-8F90-3562BFB2ABE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15" name="Text Box 2">
          <a:extLst>
            <a:ext uri="{FF2B5EF4-FFF2-40B4-BE49-F238E27FC236}">
              <a16:creationId xmlns:a16="http://schemas.microsoft.com/office/drawing/2014/main" id="{9887A5F1-2F22-42C4-818F-F0699F86633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id="{2846AF24-3911-4A52-9414-2B6D82DCA06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17" name="Text Box 2">
          <a:extLst>
            <a:ext uri="{FF2B5EF4-FFF2-40B4-BE49-F238E27FC236}">
              <a16:creationId xmlns:a16="http://schemas.microsoft.com/office/drawing/2014/main" id="{78EC58E7-0309-4629-81F4-C6C0AEB33C8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18" name="Text Box 2">
          <a:extLst>
            <a:ext uri="{FF2B5EF4-FFF2-40B4-BE49-F238E27FC236}">
              <a16:creationId xmlns:a16="http://schemas.microsoft.com/office/drawing/2014/main" id="{17C1E1E4-500E-4F1B-8D66-58A1DADE21C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19" name="Text Box 2">
          <a:extLst>
            <a:ext uri="{FF2B5EF4-FFF2-40B4-BE49-F238E27FC236}">
              <a16:creationId xmlns:a16="http://schemas.microsoft.com/office/drawing/2014/main" id="{59D2917A-9413-43AB-96C6-E33E44A2E36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20" name="Text Box 2">
          <a:extLst>
            <a:ext uri="{FF2B5EF4-FFF2-40B4-BE49-F238E27FC236}">
              <a16:creationId xmlns:a16="http://schemas.microsoft.com/office/drawing/2014/main" id="{F56F86D4-865A-429E-8B16-DCB1FCC98F7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21" name="Text Box 2">
          <a:extLst>
            <a:ext uri="{FF2B5EF4-FFF2-40B4-BE49-F238E27FC236}">
              <a16:creationId xmlns:a16="http://schemas.microsoft.com/office/drawing/2014/main" id="{BCCD5F68-0F07-4BC9-A741-75213CDEA45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22" name="Text Box 2">
          <a:extLst>
            <a:ext uri="{FF2B5EF4-FFF2-40B4-BE49-F238E27FC236}">
              <a16:creationId xmlns:a16="http://schemas.microsoft.com/office/drawing/2014/main" id="{8D54D6C9-7D46-48CB-9DA5-5EA6C5CF2BD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id="{36F40C79-B9C9-4FEB-B035-0B8D03C241F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24" name="Text Box 2">
          <a:extLst>
            <a:ext uri="{FF2B5EF4-FFF2-40B4-BE49-F238E27FC236}">
              <a16:creationId xmlns:a16="http://schemas.microsoft.com/office/drawing/2014/main" id="{B0AE21B6-048E-4F2E-B293-141B41A4AA3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25" name="Text Box 2">
          <a:extLst>
            <a:ext uri="{FF2B5EF4-FFF2-40B4-BE49-F238E27FC236}">
              <a16:creationId xmlns:a16="http://schemas.microsoft.com/office/drawing/2014/main" id="{B6AFCD17-2A4D-40E1-A761-AE9964B8A6E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026" name="Text Box 2">
          <a:extLst>
            <a:ext uri="{FF2B5EF4-FFF2-40B4-BE49-F238E27FC236}">
              <a16:creationId xmlns:a16="http://schemas.microsoft.com/office/drawing/2014/main" id="{E53F6B94-812E-4E88-A17E-EBC81EDB9DC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027" name="Text Box 2">
          <a:extLst>
            <a:ext uri="{FF2B5EF4-FFF2-40B4-BE49-F238E27FC236}">
              <a16:creationId xmlns:a16="http://schemas.microsoft.com/office/drawing/2014/main" id="{F4B4723F-CC5D-4C9B-A108-3EAD66C4A8C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28" name="Text Box 2">
          <a:extLst>
            <a:ext uri="{FF2B5EF4-FFF2-40B4-BE49-F238E27FC236}">
              <a16:creationId xmlns:a16="http://schemas.microsoft.com/office/drawing/2014/main" id="{881A43BF-30EA-466D-99CE-64482356F6B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29" name="Text Box 2">
          <a:extLst>
            <a:ext uri="{FF2B5EF4-FFF2-40B4-BE49-F238E27FC236}">
              <a16:creationId xmlns:a16="http://schemas.microsoft.com/office/drawing/2014/main" id="{EDAAAE2F-5BF4-4BB4-9A1B-51B9594A696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id="{EDC9CBE3-2107-4020-8AF1-74AAF4A74B9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031" name="Text Box 2">
          <a:extLst>
            <a:ext uri="{FF2B5EF4-FFF2-40B4-BE49-F238E27FC236}">
              <a16:creationId xmlns:a16="http://schemas.microsoft.com/office/drawing/2014/main" id="{96EF133C-00E4-4F80-96E4-E9CCF92DE27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032" name="Text Box 2">
          <a:extLst>
            <a:ext uri="{FF2B5EF4-FFF2-40B4-BE49-F238E27FC236}">
              <a16:creationId xmlns:a16="http://schemas.microsoft.com/office/drawing/2014/main" id="{332C209F-9404-4FAB-9D9C-829A6EAE015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033" name="Text Box 2">
          <a:extLst>
            <a:ext uri="{FF2B5EF4-FFF2-40B4-BE49-F238E27FC236}">
              <a16:creationId xmlns:a16="http://schemas.microsoft.com/office/drawing/2014/main" id="{58374C57-8F87-4648-8607-70DFD95A7B2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034" name="Text Box 2">
          <a:extLst>
            <a:ext uri="{FF2B5EF4-FFF2-40B4-BE49-F238E27FC236}">
              <a16:creationId xmlns:a16="http://schemas.microsoft.com/office/drawing/2014/main" id="{7174AD9D-A51D-4C8B-B2A0-D252E9E885D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035" name="Text Box 2">
          <a:extLst>
            <a:ext uri="{FF2B5EF4-FFF2-40B4-BE49-F238E27FC236}">
              <a16:creationId xmlns:a16="http://schemas.microsoft.com/office/drawing/2014/main" id="{3F7B6AFF-3142-4E89-AECA-18E64F52DEF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036" name="Text Box 2">
          <a:extLst>
            <a:ext uri="{FF2B5EF4-FFF2-40B4-BE49-F238E27FC236}">
              <a16:creationId xmlns:a16="http://schemas.microsoft.com/office/drawing/2014/main" id="{A4B74429-BA8F-4FBA-A45D-67E282920B6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id="{0E4BDA08-9FC6-4D58-A081-484ACB48948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038" name="Text Box 2">
          <a:extLst>
            <a:ext uri="{FF2B5EF4-FFF2-40B4-BE49-F238E27FC236}">
              <a16:creationId xmlns:a16="http://schemas.microsoft.com/office/drawing/2014/main" id="{96B451CF-654E-4EA3-92BF-1F9B80D1CBA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039" name="Text Box 2">
          <a:extLst>
            <a:ext uri="{FF2B5EF4-FFF2-40B4-BE49-F238E27FC236}">
              <a16:creationId xmlns:a16="http://schemas.microsoft.com/office/drawing/2014/main" id="{C1F2E6F0-1427-4522-8987-DF8C0E56705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040" name="Text Box 2">
          <a:extLst>
            <a:ext uri="{FF2B5EF4-FFF2-40B4-BE49-F238E27FC236}">
              <a16:creationId xmlns:a16="http://schemas.microsoft.com/office/drawing/2014/main" id="{8862C86A-A892-49AA-A67A-06C0AF8BEEE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041" name="Text Box 2">
          <a:extLst>
            <a:ext uri="{FF2B5EF4-FFF2-40B4-BE49-F238E27FC236}">
              <a16:creationId xmlns:a16="http://schemas.microsoft.com/office/drawing/2014/main" id="{884F9499-90DE-445D-9809-24F1295A890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42" name="Text Box 2">
          <a:extLst>
            <a:ext uri="{FF2B5EF4-FFF2-40B4-BE49-F238E27FC236}">
              <a16:creationId xmlns:a16="http://schemas.microsoft.com/office/drawing/2014/main" id="{16750F3A-3D3B-4AB4-ADCC-B302523221A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43" name="Text Box 2">
          <a:extLst>
            <a:ext uri="{FF2B5EF4-FFF2-40B4-BE49-F238E27FC236}">
              <a16:creationId xmlns:a16="http://schemas.microsoft.com/office/drawing/2014/main" id="{AB8EB74F-419A-4EC1-8C72-103B46AE40C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44" name="Text Box 2">
          <a:extLst>
            <a:ext uri="{FF2B5EF4-FFF2-40B4-BE49-F238E27FC236}">
              <a16:creationId xmlns:a16="http://schemas.microsoft.com/office/drawing/2014/main" id="{537846D3-F298-40CF-AB2E-815528FBFE6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45" name="Text Box 2">
          <a:extLst>
            <a:ext uri="{FF2B5EF4-FFF2-40B4-BE49-F238E27FC236}">
              <a16:creationId xmlns:a16="http://schemas.microsoft.com/office/drawing/2014/main" id="{E704A05C-AB04-4F88-828E-56A90A7C7CD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46" name="Text Box 2">
          <a:extLst>
            <a:ext uri="{FF2B5EF4-FFF2-40B4-BE49-F238E27FC236}">
              <a16:creationId xmlns:a16="http://schemas.microsoft.com/office/drawing/2014/main" id="{2FECB4A9-B3BA-4706-84D8-2AF436B00BE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47" name="Text Box 2">
          <a:extLst>
            <a:ext uri="{FF2B5EF4-FFF2-40B4-BE49-F238E27FC236}">
              <a16:creationId xmlns:a16="http://schemas.microsoft.com/office/drawing/2014/main" id="{7416C984-F3A2-4975-B58C-30424A27F2B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048" name="Text Box 2">
          <a:extLst>
            <a:ext uri="{FF2B5EF4-FFF2-40B4-BE49-F238E27FC236}">
              <a16:creationId xmlns:a16="http://schemas.microsoft.com/office/drawing/2014/main" id="{D6B5B16E-A786-4FE3-AFAF-0969FE9BFF5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049" name="Text Box 2">
          <a:extLst>
            <a:ext uri="{FF2B5EF4-FFF2-40B4-BE49-F238E27FC236}">
              <a16:creationId xmlns:a16="http://schemas.microsoft.com/office/drawing/2014/main" id="{77BB2A8F-CF0D-4C93-A131-927B30D886E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050" name="Text Box 2">
          <a:extLst>
            <a:ext uri="{FF2B5EF4-FFF2-40B4-BE49-F238E27FC236}">
              <a16:creationId xmlns:a16="http://schemas.microsoft.com/office/drawing/2014/main" id="{5BA3E343-B83A-4F46-9D5F-2C641B399FB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051" name="Text Box 2">
          <a:extLst>
            <a:ext uri="{FF2B5EF4-FFF2-40B4-BE49-F238E27FC236}">
              <a16:creationId xmlns:a16="http://schemas.microsoft.com/office/drawing/2014/main" id="{7F4B952E-95DF-461E-A619-EB9E6022C89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052" name="Text Box 2">
          <a:extLst>
            <a:ext uri="{FF2B5EF4-FFF2-40B4-BE49-F238E27FC236}">
              <a16:creationId xmlns:a16="http://schemas.microsoft.com/office/drawing/2014/main" id="{01100BDB-855F-4604-BF29-5A010689B38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053" name="Text Box 2">
          <a:extLst>
            <a:ext uri="{FF2B5EF4-FFF2-40B4-BE49-F238E27FC236}">
              <a16:creationId xmlns:a16="http://schemas.microsoft.com/office/drawing/2014/main" id="{7BC30977-24B1-4D88-9A50-426E81112BC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54" name="Text Box 2">
          <a:extLst>
            <a:ext uri="{FF2B5EF4-FFF2-40B4-BE49-F238E27FC236}">
              <a16:creationId xmlns:a16="http://schemas.microsoft.com/office/drawing/2014/main" id="{292194AF-2FE6-46AB-88E2-E7263AD8A01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55" name="Text Box 2">
          <a:extLst>
            <a:ext uri="{FF2B5EF4-FFF2-40B4-BE49-F238E27FC236}">
              <a16:creationId xmlns:a16="http://schemas.microsoft.com/office/drawing/2014/main" id="{62510F0F-6F95-4EDC-9456-4E285DA1EBB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56" name="Text Box 2">
          <a:extLst>
            <a:ext uri="{FF2B5EF4-FFF2-40B4-BE49-F238E27FC236}">
              <a16:creationId xmlns:a16="http://schemas.microsoft.com/office/drawing/2014/main" id="{3B232784-2BE2-4035-97A9-90C9EA63671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057" name="Text Box 2">
          <a:extLst>
            <a:ext uri="{FF2B5EF4-FFF2-40B4-BE49-F238E27FC236}">
              <a16:creationId xmlns:a16="http://schemas.microsoft.com/office/drawing/2014/main" id="{428F2333-7AEA-4293-898F-6F351A4790F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058" name="Text Box 2">
          <a:extLst>
            <a:ext uri="{FF2B5EF4-FFF2-40B4-BE49-F238E27FC236}">
              <a16:creationId xmlns:a16="http://schemas.microsoft.com/office/drawing/2014/main" id="{9DA810EC-F185-41A3-B4CA-23B4F8DD848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059" name="Text Box 2">
          <a:extLst>
            <a:ext uri="{FF2B5EF4-FFF2-40B4-BE49-F238E27FC236}">
              <a16:creationId xmlns:a16="http://schemas.microsoft.com/office/drawing/2014/main" id="{4EEC4B0B-C4A4-4784-935C-FFD1F9F8B68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060" name="Text Box 2">
          <a:extLst>
            <a:ext uri="{FF2B5EF4-FFF2-40B4-BE49-F238E27FC236}">
              <a16:creationId xmlns:a16="http://schemas.microsoft.com/office/drawing/2014/main" id="{0EFD7AAA-BC41-4A07-A367-FEF4158E185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061" name="Text Box 2">
          <a:extLst>
            <a:ext uri="{FF2B5EF4-FFF2-40B4-BE49-F238E27FC236}">
              <a16:creationId xmlns:a16="http://schemas.microsoft.com/office/drawing/2014/main" id="{733E0FDE-F884-49E5-B148-7EC50907347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062" name="Text Box 2">
          <a:extLst>
            <a:ext uri="{FF2B5EF4-FFF2-40B4-BE49-F238E27FC236}">
              <a16:creationId xmlns:a16="http://schemas.microsoft.com/office/drawing/2014/main" id="{C4153F34-0F3B-47AB-9384-1EB8FD95193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63" name="Text Box 2">
          <a:extLst>
            <a:ext uri="{FF2B5EF4-FFF2-40B4-BE49-F238E27FC236}">
              <a16:creationId xmlns:a16="http://schemas.microsoft.com/office/drawing/2014/main" id="{D6BBFCC3-EA88-44B7-B767-8120F16F7E1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64" name="Text Box 2">
          <a:extLst>
            <a:ext uri="{FF2B5EF4-FFF2-40B4-BE49-F238E27FC236}">
              <a16:creationId xmlns:a16="http://schemas.microsoft.com/office/drawing/2014/main" id="{E1853588-69C0-4CF6-9565-B91D9F726D3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65" name="Text Box 2">
          <a:extLst>
            <a:ext uri="{FF2B5EF4-FFF2-40B4-BE49-F238E27FC236}">
              <a16:creationId xmlns:a16="http://schemas.microsoft.com/office/drawing/2014/main" id="{EB400664-7B00-4DE8-BD27-89EB5AB7B9F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66" name="Text Box 2">
          <a:extLst>
            <a:ext uri="{FF2B5EF4-FFF2-40B4-BE49-F238E27FC236}">
              <a16:creationId xmlns:a16="http://schemas.microsoft.com/office/drawing/2014/main" id="{CFF4B81B-D98A-458A-BA11-4CB1C617004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67" name="Text Box 2">
          <a:extLst>
            <a:ext uri="{FF2B5EF4-FFF2-40B4-BE49-F238E27FC236}">
              <a16:creationId xmlns:a16="http://schemas.microsoft.com/office/drawing/2014/main" id="{D081904C-F006-44D8-9664-79F31A93905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68" name="Text Box 2">
          <a:extLst>
            <a:ext uri="{FF2B5EF4-FFF2-40B4-BE49-F238E27FC236}">
              <a16:creationId xmlns:a16="http://schemas.microsoft.com/office/drawing/2014/main" id="{20843334-8528-454C-8212-EA5477C18C1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069" name="Text Box 2">
          <a:extLst>
            <a:ext uri="{FF2B5EF4-FFF2-40B4-BE49-F238E27FC236}">
              <a16:creationId xmlns:a16="http://schemas.microsoft.com/office/drawing/2014/main" id="{86D9910E-3374-4503-9D4E-42BA2D1E716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070" name="Text Box 2">
          <a:extLst>
            <a:ext uri="{FF2B5EF4-FFF2-40B4-BE49-F238E27FC236}">
              <a16:creationId xmlns:a16="http://schemas.microsoft.com/office/drawing/2014/main" id="{1B9269B6-12FF-4407-88FE-2B889BECE59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071" name="Text Box 2">
          <a:extLst>
            <a:ext uri="{FF2B5EF4-FFF2-40B4-BE49-F238E27FC236}">
              <a16:creationId xmlns:a16="http://schemas.microsoft.com/office/drawing/2014/main" id="{FC0A4909-FA02-4782-86F5-5257B4020C3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072" name="Text Box 2">
          <a:extLst>
            <a:ext uri="{FF2B5EF4-FFF2-40B4-BE49-F238E27FC236}">
              <a16:creationId xmlns:a16="http://schemas.microsoft.com/office/drawing/2014/main" id="{80D21800-9C65-4F84-8E44-6B627BD73BC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073" name="Text Box 2">
          <a:extLst>
            <a:ext uri="{FF2B5EF4-FFF2-40B4-BE49-F238E27FC236}">
              <a16:creationId xmlns:a16="http://schemas.microsoft.com/office/drawing/2014/main" id="{F15A5F8E-FA5A-4BFE-8F12-027BF2A712F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074" name="Text Box 2">
          <a:extLst>
            <a:ext uri="{FF2B5EF4-FFF2-40B4-BE49-F238E27FC236}">
              <a16:creationId xmlns:a16="http://schemas.microsoft.com/office/drawing/2014/main" id="{1D573522-BF1B-436D-A629-EB0B8DE99B1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75" name="Text Box 2">
          <a:extLst>
            <a:ext uri="{FF2B5EF4-FFF2-40B4-BE49-F238E27FC236}">
              <a16:creationId xmlns:a16="http://schemas.microsoft.com/office/drawing/2014/main" id="{6B198123-17C8-4261-8B3B-753D11606A0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76" name="Text Box 2">
          <a:extLst>
            <a:ext uri="{FF2B5EF4-FFF2-40B4-BE49-F238E27FC236}">
              <a16:creationId xmlns:a16="http://schemas.microsoft.com/office/drawing/2014/main" id="{BDF75306-BBF4-4EF8-9873-726DE0FB7E6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77" name="Text Box 2">
          <a:extLst>
            <a:ext uri="{FF2B5EF4-FFF2-40B4-BE49-F238E27FC236}">
              <a16:creationId xmlns:a16="http://schemas.microsoft.com/office/drawing/2014/main" id="{E7856B21-748F-4B6B-B8E0-C506A62E54E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078" name="Text Box 2">
          <a:extLst>
            <a:ext uri="{FF2B5EF4-FFF2-40B4-BE49-F238E27FC236}">
              <a16:creationId xmlns:a16="http://schemas.microsoft.com/office/drawing/2014/main" id="{39033C7E-C25B-4816-8BD0-C72F412F8E6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5F0C425A-F4F2-4708-9EE3-4C76F6DB358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080" name="Text Box 2">
          <a:extLst>
            <a:ext uri="{FF2B5EF4-FFF2-40B4-BE49-F238E27FC236}">
              <a16:creationId xmlns:a16="http://schemas.microsoft.com/office/drawing/2014/main" id="{118CCB2C-193B-45F9-B245-8A59423D231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81" name="Text Box 2">
          <a:extLst>
            <a:ext uri="{FF2B5EF4-FFF2-40B4-BE49-F238E27FC236}">
              <a16:creationId xmlns:a16="http://schemas.microsoft.com/office/drawing/2014/main" id="{36F37D28-69C7-4D2B-A26C-6D4E8B630A7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82" name="Text Box 2">
          <a:extLst>
            <a:ext uri="{FF2B5EF4-FFF2-40B4-BE49-F238E27FC236}">
              <a16:creationId xmlns:a16="http://schemas.microsoft.com/office/drawing/2014/main" id="{92F07371-EF44-46B5-ADFC-E4B3D7C7E88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083" name="Text Box 2">
          <a:extLst>
            <a:ext uri="{FF2B5EF4-FFF2-40B4-BE49-F238E27FC236}">
              <a16:creationId xmlns:a16="http://schemas.microsoft.com/office/drawing/2014/main" id="{1FAA5225-FCEF-4D95-9B26-C8770FAB455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084" name="Text Box 2">
          <a:extLst>
            <a:ext uri="{FF2B5EF4-FFF2-40B4-BE49-F238E27FC236}">
              <a16:creationId xmlns:a16="http://schemas.microsoft.com/office/drawing/2014/main" id="{AF2BEEA5-B6CB-452A-A75F-9C4BACED851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085" name="Text Box 2">
          <a:extLst>
            <a:ext uri="{FF2B5EF4-FFF2-40B4-BE49-F238E27FC236}">
              <a16:creationId xmlns:a16="http://schemas.microsoft.com/office/drawing/2014/main" id="{8CF4A61C-55AF-4134-8A09-CA7167D30D9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086" name="Text Box 2">
          <a:extLst>
            <a:ext uri="{FF2B5EF4-FFF2-40B4-BE49-F238E27FC236}">
              <a16:creationId xmlns:a16="http://schemas.microsoft.com/office/drawing/2014/main" id="{C2F7F44C-F73B-4C52-B98F-A42BB9D3CDD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87" name="Text Box 2">
          <a:extLst>
            <a:ext uri="{FF2B5EF4-FFF2-40B4-BE49-F238E27FC236}">
              <a16:creationId xmlns:a16="http://schemas.microsoft.com/office/drawing/2014/main" id="{4044EFD4-3914-46EC-9531-E57EA4B29DE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88" name="Text Box 2">
          <a:extLst>
            <a:ext uri="{FF2B5EF4-FFF2-40B4-BE49-F238E27FC236}">
              <a16:creationId xmlns:a16="http://schemas.microsoft.com/office/drawing/2014/main" id="{B51D83CF-0054-404D-95A2-86520D24676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89" name="Text Box 2">
          <a:extLst>
            <a:ext uri="{FF2B5EF4-FFF2-40B4-BE49-F238E27FC236}">
              <a16:creationId xmlns:a16="http://schemas.microsoft.com/office/drawing/2014/main" id="{B91D4D55-5559-451D-B71A-AA0A63F58A3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090" name="Text Box 2">
          <a:extLst>
            <a:ext uri="{FF2B5EF4-FFF2-40B4-BE49-F238E27FC236}">
              <a16:creationId xmlns:a16="http://schemas.microsoft.com/office/drawing/2014/main" id="{442F3E07-4E6B-4FF1-B28B-CB3A9384451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091" name="Text Box 2">
          <a:extLst>
            <a:ext uri="{FF2B5EF4-FFF2-40B4-BE49-F238E27FC236}">
              <a16:creationId xmlns:a16="http://schemas.microsoft.com/office/drawing/2014/main" id="{0171CB0F-1B99-4151-872C-00211EFC028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092" name="Text Box 2">
          <a:extLst>
            <a:ext uri="{FF2B5EF4-FFF2-40B4-BE49-F238E27FC236}">
              <a16:creationId xmlns:a16="http://schemas.microsoft.com/office/drawing/2014/main" id="{2252F21E-B0BB-40C8-B9C6-D31DB223B2D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093" name="Text Box 2">
          <a:extLst>
            <a:ext uri="{FF2B5EF4-FFF2-40B4-BE49-F238E27FC236}">
              <a16:creationId xmlns:a16="http://schemas.microsoft.com/office/drawing/2014/main" id="{B217FAC7-E8CF-44C7-9FF2-838102A936D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094" name="Text Box 2">
          <a:extLst>
            <a:ext uri="{FF2B5EF4-FFF2-40B4-BE49-F238E27FC236}">
              <a16:creationId xmlns:a16="http://schemas.microsoft.com/office/drawing/2014/main" id="{22C39F1A-8974-46E2-B2FE-2D5BBE3E92D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095" name="Text Box 2">
          <a:extLst>
            <a:ext uri="{FF2B5EF4-FFF2-40B4-BE49-F238E27FC236}">
              <a16:creationId xmlns:a16="http://schemas.microsoft.com/office/drawing/2014/main" id="{0AA27C8D-0BA4-44A5-845A-1A7FAA91AC4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096" name="Text Box 2">
          <a:extLst>
            <a:ext uri="{FF2B5EF4-FFF2-40B4-BE49-F238E27FC236}">
              <a16:creationId xmlns:a16="http://schemas.microsoft.com/office/drawing/2014/main" id="{8FE5F13F-4EB4-4D69-A67C-01936E52B8B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097" name="Text Box 2">
          <a:extLst>
            <a:ext uri="{FF2B5EF4-FFF2-40B4-BE49-F238E27FC236}">
              <a16:creationId xmlns:a16="http://schemas.microsoft.com/office/drawing/2014/main" id="{5BDC60D3-41EC-4214-B348-E0F44E35EE0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98" name="Text Box 2">
          <a:extLst>
            <a:ext uri="{FF2B5EF4-FFF2-40B4-BE49-F238E27FC236}">
              <a16:creationId xmlns:a16="http://schemas.microsoft.com/office/drawing/2014/main" id="{84468E1F-1215-4075-A9BE-47FFCD9B042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099" name="Text Box 2">
          <a:extLst>
            <a:ext uri="{FF2B5EF4-FFF2-40B4-BE49-F238E27FC236}">
              <a16:creationId xmlns:a16="http://schemas.microsoft.com/office/drawing/2014/main" id="{5511F2BC-3C2B-4EEE-9413-DA94ABB4DF0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100" name="Text Box 2">
          <a:extLst>
            <a:ext uri="{FF2B5EF4-FFF2-40B4-BE49-F238E27FC236}">
              <a16:creationId xmlns:a16="http://schemas.microsoft.com/office/drawing/2014/main" id="{D923788C-CD58-4088-957D-B20B24AD969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01" name="Text Box 2">
          <a:extLst>
            <a:ext uri="{FF2B5EF4-FFF2-40B4-BE49-F238E27FC236}">
              <a16:creationId xmlns:a16="http://schemas.microsoft.com/office/drawing/2014/main" id="{7ADB3AA6-6E45-46AB-80C0-C692D6B2BBA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02" name="Text Box 2">
          <a:extLst>
            <a:ext uri="{FF2B5EF4-FFF2-40B4-BE49-F238E27FC236}">
              <a16:creationId xmlns:a16="http://schemas.microsoft.com/office/drawing/2014/main" id="{F3080A57-C568-45A8-9FD0-31A6BD6DFD5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03" name="Text Box 2">
          <a:extLst>
            <a:ext uri="{FF2B5EF4-FFF2-40B4-BE49-F238E27FC236}">
              <a16:creationId xmlns:a16="http://schemas.microsoft.com/office/drawing/2014/main" id="{EF1F9015-5DF9-4E75-B113-279F192FC07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104" name="Text Box 2">
          <a:extLst>
            <a:ext uri="{FF2B5EF4-FFF2-40B4-BE49-F238E27FC236}">
              <a16:creationId xmlns:a16="http://schemas.microsoft.com/office/drawing/2014/main" id="{FB245758-6BBA-4D53-81A2-8DC74BF5C16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105" name="Text Box 2">
          <a:extLst>
            <a:ext uri="{FF2B5EF4-FFF2-40B4-BE49-F238E27FC236}">
              <a16:creationId xmlns:a16="http://schemas.microsoft.com/office/drawing/2014/main" id="{20249F24-0A01-4C7D-B0A0-A5635906F7B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106" name="Text Box 2">
          <a:extLst>
            <a:ext uri="{FF2B5EF4-FFF2-40B4-BE49-F238E27FC236}">
              <a16:creationId xmlns:a16="http://schemas.microsoft.com/office/drawing/2014/main" id="{1DE32BBC-A6BA-4AB0-83B7-D1C7048BFB4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id="{10B8CD07-E74C-48BB-A6F1-384805229E7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108" name="Text Box 2">
          <a:extLst>
            <a:ext uri="{FF2B5EF4-FFF2-40B4-BE49-F238E27FC236}">
              <a16:creationId xmlns:a16="http://schemas.microsoft.com/office/drawing/2014/main" id="{630CE6C2-26A9-450A-95CF-74C96FB7673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109" name="Text Box 2">
          <a:extLst>
            <a:ext uri="{FF2B5EF4-FFF2-40B4-BE49-F238E27FC236}">
              <a16:creationId xmlns:a16="http://schemas.microsoft.com/office/drawing/2014/main" id="{ED70CD7D-A824-444D-ACD1-57B6736B38B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110" name="Text Box 2">
          <a:extLst>
            <a:ext uri="{FF2B5EF4-FFF2-40B4-BE49-F238E27FC236}">
              <a16:creationId xmlns:a16="http://schemas.microsoft.com/office/drawing/2014/main" id="{38B2FFDD-C8CF-4B03-9403-02DD5EBEB19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111" name="Text Box 2">
          <a:extLst>
            <a:ext uri="{FF2B5EF4-FFF2-40B4-BE49-F238E27FC236}">
              <a16:creationId xmlns:a16="http://schemas.microsoft.com/office/drawing/2014/main" id="{9916DDEA-202A-4C67-8624-41F0A901B6F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112" name="Text Box 2">
          <a:extLst>
            <a:ext uri="{FF2B5EF4-FFF2-40B4-BE49-F238E27FC236}">
              <a16:creationId xmlns:a16="http://schemas.microsoft.com/office/drawing/2014/main" id="{56BFF83C-1456-4A9A-9616-15049ED2AB6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113" name="Text Box 2">
          <a:extLst>
            <a:ext uri="{FF2B5EF4-FFF2-40B4-BE49-F238E27FC236}">
              <a16:creationId xmlns:a16="http://schemas.microsoft.com/office/drawing/2014/main" id="{1951AA44-D8A4-4005-80B5-26FE02224C7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114" name="Text Box 2">
          <a:extLst>
            <a:ext uri="{FF2B5EF4-FFF2-40B4-BE49-F238E27FC236}">
              <a16:creationId xmlns:a16="http://schemas.microsoft.com/office/drawing/2014/main" id="{2DFB769C-4049-40DB-B45D-2497D30B802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115" name="Text Box 2">
          <a:extLst>
            <a:ext uri="{FF2B5EF4-FFF2-40B4-BE49-F238E27FC236}">
              <a16:creationId xmlns:a16="http://schemas.microsoft.com/office/drawing/2014/main" id="{1518A611-8805-4A6B-AFFF-0A6D31A3D0F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116" name="Text Box 2">
          <a:extLst>
            <a:ext uri="{FF2B5EF4-FFF2-40B4-BE49-F238E27FC236}">
              <a16:creationId xmlns:a16="http://schemas.microsoft.com/office/drawing/2014/main" id="{1640B9EA-D702-4415-801D-7513F26B94B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117" name="Text Box 2">
          <a:extLst>
            <a:ext uri="{FF2B5EF4-FFF2-40B4-BE49-F238E27FC236}">
              <a16:creationId xmlns:a16="http://schemas.microsoft.com/office/drawing/2014/main" id="{A0B9550C-2FD8-4B46-8F50-535DB2510CA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118" name="Text Box 2">
          <a:extLst>
            <a:ext uri="{FF2B5EF4-FFF2-40B4-BE49-F238E27FC236}">
              <a16:creationId xmlns:a16="http://schemas.microsoft.com/office/drawing/2014/main" id="{145082CB-E277-4F62-89FE-4D629EF8EC9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119" name="Text Box 2">
          <a:extLst>
            <a:ext uri="{FF2B5EF4-FFF2-40B4-BE49-F238E27FC236}">
              <a16:creationId xmlns:a16="http://schemas.microsoft.com/office/drawing/2014/main" id="{E1D62521-53CE-445E-B047-F32B0EEEA74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120" name="Text Box 2">
          <a:extLst>
            <a:ext uri="{FF2B5EF4-FFF2-40B4-BE49-F238E27FC236}">
              <a16:creationId xmlns:a16="http://schemas.microsoft.com/office/drawing/2014/main" id="{F42AAAAF-B2CE-4BAB-BAC7-5AEC8F9E851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21" name="Text Box 2">
          <a:extLst>
            <a:ext uri="{FF2B5EF4-FFF2-40B4-BE49-F238E27FC236}">
              <a16:creationId xmlns:a16="http://schemas.microsoft.com/office/drawing/2014/main" id="{B163B366-E53F-45ED-B402-03565507251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22" name="Text Box 2">
          <a:extLst>
            <a:ext uri="{FF2B5EF4-FFF2-40B4-BE49-F238E27FC236}">
              <a16:creationId xmlns:a16="http://schemas.microsoft.com/office/drawing/2014/main" id="{8A1B1EB5-5889-4EE8-A2D5-B6A734F7170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123" name="Text Box 2">
          <a:extLst>
            <a:ext uri="{FF2B5EF4-FFF2-40B4-BE49-F238E27FC236}">
              <a16:creationId xmlns:a16="http://schemas.microsoft.com/office/drawing/2014/main" id="{9B2E80E0-2F32-4E9F-B109-CDD2E3CA611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124" name="Text Box 2">
          <a:extLst>
            <a:ext uri="{FF2B5EF4-FFF2-40B4-BE49-F238E27FC236}">
              <a16:creationId xmlns:a16="http://schemas.microsoft.com/office/drawing/2014/main" id="{542BFEBE-5C72-4999-A09C-9A59DDF7AA9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125" name="Text Box 2">
          <a:extLst>
            <a:ext uri="{FF2B5EF4-FFF2-40B4-BE49-F238E27FC236}">
              <a16:creationId xmlns:a16="http://schemas.microsoft.com/office/drawing/2014/main" id="{68DCC764-5458-4774-9CB2-A0AE53612A5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126" name="Text Box 2">
          <a:extLst>
            <a:ext uri="{FF2B5EF4-FFF2-40B4-BE49-F238E27FC236}">
              <a16:creationId xmlns:a16="http://schemas.microsoft.com/office/drawing/2014/main" id="{5F44CD8A-9B33-45CB-8035-50F90090936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127" name="Text Box 2">
          <a:extLst>
            <a:ext uri="{FF2B5EF4-FFF2-40B4-BE49-F238E27FC236}">
              <a16:creationId xmlns:a16="http://schemas.microsoft.com/office/drawing/2014/main" id="{3AD74CCD-901F-4E14-A57E-B98013C7FB7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128" name="Text Box 2">
          <a:extLst>
            <a:ext uri="{FF2B5EF4-FFF2-40B4-BE49-F238E27FC236}">
              <a16:creationId xmlns:a16="http://schemas.microsoft.com/office/drawing/2014/main" id="{A95A9FBC-699C-4AF2-9EB9-B80B8120366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129" name="Text Box 2">
          <a:extLst>
            <a:ext uri="{FF2B5EF4-FFF2-40B4-BE49-F238E27FC236}">
              <a16:creationId xmlns:a16="http://schemas.microsoft.com/office/drawing/2014/main" id="{8C3D2025-5A41-4C6C-BC6A-A56FC5277D2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130" name="Text Box 2">
          <a:extLst>
            <a:ext uri="{FF2B5EF4-FFF2-40B4-BE49-F238E27FC236}">
              <a16:creationId xmlns:a16="http://schemas.microsoft.com/office/drawing/2014/main" id="{DB84CD15-A7F4-47A2-82B5-40FE4CC5F1A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131" name="Text Box 2">
          <a:extLst>
            <a:ext uri="{FF2B5EF4-FFF2-40B4-BE49-F238E27FC236}">
              <a16:creationId xmlns:a16="http://schemas.microsoft.com/office/drawing/2014/main" id="{3234AC91-3778-47BF-8EF5-379D0C3AB4B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132" name="Text Box 2">
          <a:extLst>
            <a:ext uri="{FF2B5EF4-FFF2-40B4-BE49-F238E27FC236}">
              <a16:creationId xmlns:a16="http://schemas.microsoft.com/office/drawing/2014/main" id="{08C19323-3F7E-4531-8878-8B012E6E2ED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133" name="Text Box 2">
          <a:extLst>
            <a:ext uri="{FF2B5EF4-FFF2-40B4-BE49-F238E27FC236}">
              <a16:creationId xmlns:a16="http://schemas.microsoft.com/office/drawing/2014/main" id="{D51C25E7-2B77-4723-AD2B-92E6DB3856B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134" name="Text Box 2">
          <a:extLst>
            <a:ext uri="{FF2B5EF4-FFF2-40B4-BE49-F238E27FC236}">
              <a16:creationId xmlns:a16="http://schemas.microsoft.com/office/drawing/2014/main" id="{DFB65B53-3D0E-4FB5-8CC9-5D0B00F2956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135" name="Text Box 2">
          <a:extLst>
            <a:ext uri="{FF2B5EF4-FFF2-40B4-BE49-F238E27FC236}">
              <a16:creationId xmlns:a16="http://schemas.microsoft.com/office/drawing/2014/main" id="{5ED4E735-82C1-4743-9C1F-A8C643B0725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136" name="Text Box 2">
          <a:extLst>
            <a:ext uri="{FF2B5EF4-FFF2-40B4-BE49-F238E27FC236}">
              <a16:creationId xmlns:a16="http://schemas.microsoft.com/office/drawing/2014/main" id="{83AD4D28-9280-4F05-9AC8-DFAB4648A1D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137" name="Text Box 2">
          <a:extLst>
            <a:ext uri="{FF2B5EF4-FFF2-40B4-BE49-F238E27FC236}">
              <a16:creationId xmlns:a16="http://schemas.microsoft.com/office/drawing/2014/main" id="{A454E4C3-4DD6-42D4-8B88-B134F589523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38" name="Text Box 2">
          <a:extLst>
            <a:ext uri="{FF2B5EF4-FFF2-40B4-BE49-F238E27FC236}">
              <a16:creationId xmlns:a16="http://schemas.microsoft.com/office/drawing/2014/main" id="{2BDC70AF-C456-459C-AF51-8824AEF3326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id="{4A97F5A2-A163-42D2-BEA1-28C0F70989C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40" name="Text Box 2">
          <a:extLst>
            <a:ext uri="{FF2B5EF4-FFF2-40B4-BE49-F238E27FC236}">
              <a16:creationId xmlns:a16="http://schemas.microsoft.com/office/drawing/2014/main" id="{4BBB39CF-BE1D-4F14-AFD7-A4A1A83B3E7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41" name="Text Box 2">
          <a:extLst>
            <a:ext uri="{FF2B5EF4-FFF2-40B4-BE49-F238E27FC236}">
              <a16:creationId xmlns:a16="http://schemas.microsoft.com/office/drawing/2014/main" id="{488EE1BF-3FB6-4599-B731-B7FF7AA55D3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142" name="Text Box 2">
          <a:extLst>
            <a:ext uri="{FF2B5EF4-FFF2-40B4-BE49-F238E27FC236}">
              <a16:creationId xmlns:a16="http://schemas.microsoft.com/office/drawing/2014/main" id="{40B7D26F-7B6D-480F-A1CD-DEEFB3F0485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143" name="Text Box 2">
          <a:extLst>
            <a:ext uri="{FF2B5EF4-FFF2-40B4-BE49-F238E27FC236}">
              <a16:creationId xmlns:a16="http://schemas.microsoft.com/office/drawing/2014/main" id="{42288807-C88E-4507-97F3-491E7A0E539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144" name="Text Box 2">
          <a:extLst>
            <a:ext uri="{FF2B5EF4-FFF2-40B4-BE49-F238E27FC236}">
              <a16:creationId xmlns:a16="http://schemas.microsoft.com/office/drawing/2014/main" id="{E9AFC896-9585-4C61-B5EF-C5764F1A53A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145" name="Text Box 2">
          <a:extLst>
            <a:ext uri="{FF2B5EF4-FFF2-40B4-BE49-F238E27FC236}">
              <a16:creationId xmlns:a16="http://schemas.microsoft.com/office/drawing/2014/main" id="{60E9B804-B97E-420B-A574-4D3B41FA183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4A25A481-6464-422B-B5C9-A7B481A1852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147" name="Text Box 2">
          <a:extLst>
            <a:ext uri="{FF2B5EF4-FFF2-40B4-BE49-F238E27FC236}">
              <a16:creationId xmlns:a16="http://schemas.microsoft.com/office/drawing/2014/main" id="{C8840806-6A5A-4748-B368-B2C235AB7CE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148" name="Text Box 2">
          <a:extLst>
            <a:ext uri="{FF2B5EF4-FFF2-40B4-BE49-F238E27FC236}">
              <a16:creationId xmlns:a16="http://schemas.microsoft.com/office/drawing/2014/main" id="{B2474A7E-56F7-42FB-A5B4-0855E16A9AF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149" name="Text Box 2">
          <a:extLst>
            <a:ext uri="{FF2B5EF4-FFF2-40B4-BE49-F238E27FC236}">
              <a16:creationId xmlns:a16="http://schemas.microsoft.com/office/drawing/2014/main" id="{A5DE8A5E-4CB6-489F-AB88-2A93B86C38E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150" name="Text Box 2">
          <a:extLst>
            <a:ext uri="{FF2B5EF4-FFF2-40B4-BE49-F238E27FC236}">
              <a16:creationId xmlns:a16="http://schemas.microsoft.com/office/drawing/2014/main" id="{6E09A9AE-E3FF-4D5E-9241-6473BEE772A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151" name="Text Box 2">
          <a:extLst>
            <a:ext uri="{FF2B5EF4-FFF2-40B4-BE49-F238E27FC236}">
              <a16:creationId xmlns:a16="http://schemas.microsoft.com/office/drawing/2014/main" id="{36C0B324-8B7B-4076-9039-4FD7E2F33A7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152" name="Text Box 2">
          <a:extLst>
            <a:ext uri="{FF2B5EF4-FFF2-40B4-BE49-F238E27FC236}">
              <a16:creationId xmlns:a16="http://schemas.microsoft.com/office/drawing/2014/main" id="{C287FCCD-6BCB-43F7-8107-5CE6ACBBBB3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153" name="Text Box 2">
          <a:extLst>
            <a:ext uri="{FF2B5EF4-FFF2-40B4-BE49-F238E27FC236}">
              <a16:creationId xmlns:a16="http://schemas.microsoft.com/office/drawing/2014/main" id="{9723790F-9169-4A31-9E58-220BC9D74A0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154" name="Text Box 2">
          <a:extLst>
            <a:ext uri="{FF2B5EF4-FFF2-40B4-BE49-F238E27FC236}">
              <a16:creationId xmlns:a16="http://schemas.microsoft.com/office/drawing/2014/main" id="{1724AF50-A0BD-4170-872F-B571E5D9FD1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id="{E5FF9ADA-1ABB-420B-8EB1-68B9180A929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156" name="Text Box 2">
          <a:extLst>
            <a:ext uri="{FF2B5EF4-FFF2-40B4-BE49-F238E27FC236}">
              <a16:creationId xmlns:a16="http://schemas.microsoft.com/office/drawing/2014/main" id="{8742856D-F8D4-48F2-8902-D6A39674824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157" name="Text Box 2">
          <a:extLst>
            <a:ext uri="{FF2B5EF4-FFF2-40B4-BE49-F238E27FC236}">
              <a16:creationId xmlns:a16="http://schemas.microsoft.com/office/drawing/2014/main" id="{3FB637F2-CBDD-4FB1-8C57-FF46CACC048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158" name="Text Box 2">
          <a:extLst>
            <a:ext uri="{FF2B5EF4-FFF2-40B4-BE49-F238E27FC236}">
              <a16:creationId xmlns:a16="http://schemas.microsoft.com/office/drawing/2014/main" id="{76F3BFFE-6667-484D-8767-985C928B20E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159" name="Text Box 2">
          <a:extLst>
            <a:ext uri="{FF2B5EF4-FFF2-40B4-BE49-F238E27FC236}">
              <a16:creationId xmlns:a16="http://schemas.microsoft.com/office/drawing/2014/main" id="{09537AA2-BF69-40B7-92E0-477687C37AE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160" name="Text Box 2">
          <a:extLst>
            <a:ext uri="{FF2B5EF4-FFF2-40B4-BE49-F238E27FC236}">
              <a16:creationId xmlns:a16="http://schemas.microsoft.com/office/drawing/2014/main" id="{921EBBC4-2C69-40BA-B021-2A506841609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161" name="Text Box 2">
          <a:extLst>
            <a:ext uri="{FF2B5EF4-FFF2-40B4-BE49-F238E27FC236}">
              <a16:creationId xmlns:a16="http://schemas.microsoft.com/office/drawing/2014/main" id="{9FD79D17-9ECD-4DFD-983E-3DDFDE86FE4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162" name="Text Box 2">
          <a:extLst>
            <a:ext uri="{FF2B5EF4-FFF2-40B4-BE49-F238E27FC236}">
              <a16:creationId xmlns:a16="http://schemas.microsoft.com/office/drawing/2014/main" id="{BEB03814-66C1-4BDA-9C3C-2D07F4DE931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id="{FB35EAD5-A059-423A-AC19-41C4D9C87A3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164" name="Text Box 2">
          <a:extLst>
            <a:ext uri="{FF2B5EF4-FFF2-40B4-BE49-F238E27FC236}">
              <a16:creationId xmlns:a16="http://schemas.microsoft.com/office/drawing/2014/main" id="{5E366175-E8EA-4D88-9A20-0E2049F40AB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165" name="Text Box 2">
          <a:extLst>
            <a:ext uri="{FF2B5EF4-FFF2-40B4-BE49-F238E27FC236}">
              <a16:creationId xmlns:a16="http://schemas.microsoft.com/office/drawing/2014/main" id="{1E2BF270-F784-415C-89F3-A07D5678FD6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166" name="Text Box 2">
          <a:extLst>
            <a:ext uri="{FF2B5EF4-FFF2-40B4-BE49-F238E27FC236}">
              <a16:creationId xmlns:a16="http://schemas.microsoft.com/office/drawing/2014/main" id="{5AC13B1B-B969-44E5-8168-92FDDFD72FE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167" name="Text Box 2">
          <a:extLst>
            <a:ext uri="{FF2B5EF4-FFF2-40B4-BE49-F238E27FC236}">
              <a16:creationId xmlns:a16="http://schemas.microsoft.com/office/drawing/2014/main" id="{7955210D-40B5-4E40-B50A-893F20CB19E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168" name="Text Box 2">
          <a:extLst>
            <a:ext uri="{FF2B5EF4-FFF2-40B4-BE49-F238E27FC236}">
              <a16:creationId xmlns:a16="http://schemas.microsoft.com/office/drawing/2014/main" id="{6498006C-5535-4AC8-AF6D-D8DD2423A96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169" name="Text Box 2">
          <a:extLst>
            <a:ext uri="{FF2B5EF4-FFF2-40B4-BE49-F238E27FC236}">
              <a16:creationId xmlns:a16="http://schemas.microsoft.com/office/drawing/2014/main" id="{84766D0F-8057-4EF1-A50B-93EB8EEC013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170" name="Text Box 2">
          <a:extLst>
            <a:ext uri="{FF2B5EF4-FFF2-40B4-BE49-F238E27FC236}">
              <a16:creationId xmlns:a16="http://schemas.microsoft.com/office/drawing/2014/main" id="{F66CAC04-1547-4FE1-BC4E-9BDD51AC4B2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171" name="Text Box 2">
          <a:extLst>
            <a:ext uri="{FF2B5EF4-FFF2-40B4-BE49-F238E27FC236}">
              <a16:creationId xmlns:a16="http://schemas.microsoft.com/office/drawing/2014/main" id="{F15275D2-8866-4DEA-97B1-E98271EAE33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172" name="Text Box 2">
          <a:extLst>
            <a:ext uri="{FF2B5EF4-FFF2-40B4-BE49-F238E27FC236}">
              <a16:creationId xmlns:a16="http://schemas.microsoft.com/office/drawing/2014/main" id="{3F8629D4-B231-4240-B637-6C0715D466B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173" name="Text Box 2">
          <a:extLst>
            <a:ext uri="{FF2B5EF4-FFF2-40B4-BE49-F238E27FC236}">
              <a16:creationId xmlns:a16="http://schemas.microsoft.com/office/drawing/2014/main" id="{3870C45F-2245-4F92-B61A-48A8029EF7E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174" name="Text Box 2">
          <a:extLst>
            <a:ext uri="{FF2B5EF4-FFF2-40B4-BE49-F238E27FC236}">
              <a16:creationId xmlns:a16="http://schemas.microsoft.com/office/drawing/2014/main" id="{36CE6A52-9F9C-426A-A8C8-FBA287B8258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175" name="Text Box 2">
          <a:extLst>
            <a:ext uri="{FF2B5EF4-FFF2-40B4-BE49-F238E27FC236}">
              <a16:creationId xmlns:a16="http://schemas.microsoft.com/office/drawing/2014/main" id="{0B231A35-7C5B-4554-BC57-D6564E0D593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176" name="Text Box 2">
          <a:extLst>
            <a:ext uri="{FF2B5EF4-FFF2-40B4-BE49-F238E27FC236}">
              <a16:creationId xmlns:a16="http://schemas.microsoft.com/office/drawing/2014/main" id="{21575E6E-39B6-464C-863E-5370E698EC3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id="{A42FBDB1-719D-4170-8F14-8428671B97E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178" name="Text Box 2">
          <a:extLst>
            <a:ext uri="{FF2B5EF4-FFF2-40B4-BE49-F238E27FC236}">
              <a16:creationId xmlns:a16="http://schemas.microsoft.com/office/drawing/2014/main" id="{26671F4A-3F35-4557-AB1A-37495ED74A9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79" name="Text Box 2">
          <a:extLst>
            <a:ext uri="{FF2B5EF4-FFF2-40B4-BE49-F238E27FC236}">
              <a16:creationId xmlns:a16="http://schemas.microsoft.com/office/drawing/2014/main" id="{C89DBEFE-B42A-4FAE-B74E-55FDC786DD6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80" name="Text Box 2">
          <a:extLst>
            <a:ext uri="{FF2B5EF4-FFF2-40B4-BE49-F238E27FC236}">
              <a16:creationId xmlns:a16="http://schemas.microsoft.com/office/drawing/2014/main" id="{74FE54DD-B0A4-4B8B-9018-6488E851A0C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81" name="Text Box 2">
          <a:extLst>
            <a:ext uri="{FF2B5EF4-FFF2-40B4-BE49-F238E27FC236}">
              <a16:creationId xmlns:a16="http://schemas.microsoft.com/office/drawing/2014/main" id="{F0BA4CE5-43D0-47B1-A9A2-4F0D0B7ADC6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82" name="Text Box 2">
          <a:extLst>
            <a:ext uri="{FF2B5EF4-FFF2-40B4-BE49-F238E27FC236}">
              <a16:creationId xmlns:a16="http://schemas.microsoft.com/office/drawing/2014/main" id="{4FA1961A-A8F6-4419-982E-F33F9BB3739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83" name="Text Box 2">
          <a:extLst>
            <a:ext uri="{FF2B5EF4-FFF2-40B4-BE49-F238E27FC236}">
              <a16:creationId xmlns:a16="http://schemas.microsoft.com/office/drawing/2014/main" id="{1BE3D67E-E9CF-4141-8DEE-0BEAB51FB56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84" name="Text Box 2">
          <a:extLst>
            <a:ext uri="{FF2B5EF4-FFF2-40B4-BE49-F238E27FC236}">
              <a16:creationId xmlns:a16="http://schemas.microsoft.com/office/drawing/2014/main" id="{D2248BE2-50BC-49FD-BD2E-B7E749B85D2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185" name="Text Box 2">
          <a:extLst>
            <a:ext uri="{FF2B5EF4-FFF2-40B4-BE49-F238E27FC236}">
              <a16:creationId xmlns:a16="http://schemas.microsoft.com/office/drawing/2014/main" id="{4AD486CD-BEF8-4176-BD10-65C94E864E4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186" name="Text Box 2">
          <a:extLst>
            <a:ext uri="{FF2B5EF4-FFF2-40B4-BE49-F238E27FC236}">
              <a16:creationId xmlns:a16="http://schemas.microsoft.com/office/drawing/2014/main" id="{38F346B3-19FD-4A4C-AEBD-CAACB4C62D4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187" name="Text Box 2">
          <a:extLst>
            <a:ext uri="{FF2B5EF4-FFF2-40B4-BE49-F238E27FC236}">
              <a16:creationId xmlns:a16="http://schemas.microsoft.com/office/drawing/2014/main" id="{954337A0-9A35-4A3B-9078-C0E178021FD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88" name="Text Box 2">
          <a:extLst>
            <a:ext uri="{FF2B5EF4-FFF2-40B4-BE49-F238E27FC236}">
              <a16:creationId xmlns:a16="http://schemas.microsoft.com/office/drawing/2014/main" id="{7E560482-6F13-41D3-B1DC-ABD6A5E7202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89" name="Text Box 2">
          <a:extLst>
            <a:ext uri="{FF2B5EF4-FFF2-40B4-BE49-F238E27FC236}">
              <a16:creationId xmlns:a16="http://schemas.microsoft.com/office/drawing/2014/main" id="{2EBE4EB8-3574-4995-A34F-8E8809DA1F6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90" name="Text Box 2">
          <a:extLst>
            <a:ext uri="{FF2B5EF4-FFF2-40B4-BE49-F238E27FC236}">
              <a16:creationId xmlns:a16="http://schemas.microsoft.com/office/drawing/2014/main" id="{835A58A9-35A9-4C3F-9500-E718E2725D3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id="{D8685E72-642C-4555-B22C-C74FB3CC797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92" name="Text Box 2">
          <a:extLst>
            <a:ext uri="{FF2B5EF4-FFF2-40B4-BE49-F238E27FC236}">
              <a16:creationId xmlns:a16="http://schemas.microsoft.com/office/drawing/2014/main" id="{8B929433-909A-4C4C-9C38-F590D72542D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93" name="Text Box 2">
          <a:extLst>
            <a:ext uri="{FF2B5EF4-FFF2-40B4-BE49-F238E27FC236}">
              <a16:creationId xmlns:a16="http://schemas.microsoft.com/office/drawing/2014/main" id="{E38CD614-8175-4D06-B3C9-4CA35D08C3E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B3E3BAAA-130B-43B7-8B71-5FBDA1E10BA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195" name="Text Box 2">
          <a:extLst>
            <a:ext uri="{FF2B5EF4-FFF2-40B4-BE49-F238E27FC236}">
              <a16:creationId xmlns:a16="http://schemas.microsoft.com/office/drawing/2014/main" id="{4FA5015E-4E26-4345-B68C-EC056FD4F53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196" name="Text Box 2">
          <a:extLst>
            <a:ext uri="{FF2B5EF4-FFF2-40B4-BE49-F238E27FC236}">
              <a16:creationId xmlns:a16="http://schemas.microsoft.com/office/drawing/2014/main" id="{25256245-D7E4-43FB-A79A-867204C45CB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197" name="Text Box 2">
          <a:extLst>
            <a:ext uri="{FF2B5EF4-FFF2-40B4-BE49-F238E27FC236}">
              <a16:creationId xmlns:a16="http://schemas.microsoft.com/office/drawing/2014/main" id="{9A5A2B18-A5DC-4CDE-888B-32F6F91C230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198" name="Text Box 2">
          <a:extLst>
            <a:ext uri="{FF2B5EF4-FFF2-40B4-BE49-F238E27FC236}">
              <a16:creationId xmlns:a16="http://schemas.microsoft.com/office/drawing/2014/main" id="{3E06F9A9-5D34-490F-B4A2-2F946A6FFE3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199" name="Text Box 2">
          <a:extLst>
            <a:ext uri="{FF2B5EF4-FFF2-40B4-BE49-F238E27FC236}">
              <a16:creationId xmlns:a16="http://schemas.microsoft.com/office/drawing/2014/main" id="{A285F639-BB3E-4FC5-B3FD-5264DB5F422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200" name="Text Box 2">
          <a:extLst>
            <a:ext uri="{FF2B5EF4-FFF2-40B4-BE49-F238E27FC236}">
              <a16:creationId xmlns:a16="http://schemas.microsoft.com/office/drawing/2014/main" id="{4EDD1AA4-94B4-436C-9DD9-0139AE5374F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201" name="Text Box 2">
          <a:extLst>
            <a:ext uri="{FF2B5EF4-FFF2-40B4-BE49-F238E27FC236}">
              <a16:creationId xmlns:a16="http://schemas.microsoft.com/office/drawing/2014/main" id="{BC963066-F2A7-4BC1-A30F-0AA2EC9A7D1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202" name="Text Box 2">
          <a:extLst>
            <a:ext uri="{FF2B5EF4-FFF2-40B4-BE49-F238E27FC236}">
              <a16:creationId xmlns:a16="http://schemas.microsoft.com/office/drawing/2014/main" id="{82D7D7E0-3A14-4975-B6B3-39BDD9C9A6C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203" name="Text Box 2">
          <a:extLst>
            <a:ext uri="{FF2B5EF4-FFF2-40B4-BE49-F238E27FC236}">
              <a16:creationId xmlns:a16="http://schemas.microsoft.com/office/drawing/2014/main" id="{C23010B1-36B6-420A-BDA8-0DBD211AE07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04" name="Text Box 2">
          <a:extLst>
            <a:ext uri="{FF2B5EF4-FFF2-40B4-BE49-F238E27FC236}">
              <a16:creationId xmlns:a16="http://schemas.microsoft.com/office/drawing/2014/main" id="{8C266B5C-7079-4507-BA28-ECF644709D3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id="{93CC421F-FD0F-4984-A4D0-008ABD12669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06" name="Text Box 2">
          <a:extLst>
            <a:ext uri="{FF2B5EF4-FFF2-40B4-BE49-F238E27FC236}">
              <a16:creationId xmlns:a16="http://schemas.microsoft.com/office/drawing/2014/main" id="{D9C1E567-6183-47EB-948B-52F24EEB7E2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07" name="Text Box 2">
          <a:extLst>
            <a:ext uri="{FF2B5EF4-FFF2-40B4-BE49-F238E27FC236}">
              <a16:creationId xmlns:a16="http://schemas.microsoft.com/office/drawing/2014/main" id="{730050FB-D866-4D81-8D0B-FF273F855BB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08" name="Text Box 2">
          <a:extLst>
            <a:ext uri="{FF2B5EF4-FFF2-40B4-BE49-F238E27FC236}">
              <a16:creationId xmlns:a16="http://schemas.microsoft.com/office/drawing/2014/main" id="{4C8D1D05-0A9A-4D79-BCA0-5CD74C625EB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09" name="Text Box 2">
          <a:extLst>
            <a:ext uri="{FF2B5EF4-FFF2-40B4-BE49-F238E27FC236}">
              <a16:creationId xmlns:a16="http://schemas.microsoft.com/office/drawing/2014/main" id="{514CE83A-FD3A-4FCF-BA1F-3E472B46ED9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10" name="Text Box 2">
          <a:extLst>
            <a:ext uri="{FF2B5EF4-FFF2-40B4-BE49-F238E27FC236}">
              <a16:creationId xmlns:a16="http://schemas.microsoft.com/office/drawing/2014/main" id="{FF289535-9ED4-429C-83CC-0F5796B66C0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11" name="Text Box 2">
          <a:extLst>
            <a:ext uri="{FF2B5EF4-FFF2-40B4-BE49-F238E27FC236}">
              <a16:creationId xmlns:a16="http://schemas.microsoft.com/office/drawing/2014/main" id="{F2FFBCBC-DF3D-4CB0-8A08-AFBFCD4A29F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12" name="Text Box 2">
          <a:extLst>
            <a:ext uri="{FF2B5EF4-FFF2-40B4-BE49-F238E27FC236}">
              <a16:creationId xmlns:a16="http://schemas.microsoft.com/office/drawing/2014/main" id="{78F1E326-F0CB-4447-8E05-C6C24665544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13" name="Text Box 2">
          <a:extLst>
            <a:ext uri="{FF2B5EF4-FFF2-40B4-BE49-F238E27FC236}">
              <a16:creationId xmlns:a16="http://schemas.microsoft.com/office/drawing/2014/main" id="{ED6EFE8D-113F-42ED-89B9-397FD6B8D24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14" name="Text Box 2">
          <a:extLst>
            <a:ext uri="{FF2B5EF4-FFF2-40B4-BE49-F238E27FC236}">
              <a16:creationId xmlns:a16="http://schemas.microsoft.com/office/drawing/2014/main" id="{6BDC52DD-023B-42FE-A097-0DD596E5F24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15" name="Text Box 2">
          <a:extLst>
            <a:ext uri="{FF2B5EF4-FFF2-40B4-BE49-F238E27FC236}">
              <a16:creationId xmlns:a16="http://schemas.microsoft.com/office/drawing/2014/main" id="{FDD0F679-E2D3-4DEF-822B-68DE90D117A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16" name="Text Box 2">
          <a:extLst>
            <a:ext uri="{FF2B5EF4-FFF2-40B4-BE49-F238E27FC236}">
              <a16:creationId xmlns:a16="http://schemas.microsoft.com/office/drawing/2014/main" id="{4EAC0109-70BA-431B-93BB-4EE9F1E61D6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17" name="Text Box 2">
          <a:extLst>
            <a:ext uri="{FF2B5EF4-FFF2-40B4-BE49-F238E27FC236}">
              <a16:creationId xmlns:a16="http://schemas.microsoft.com/office/drawing/2014/main" id="{4F220AA9-CCC0-409F-8342-CD996B8BA70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18" name="Text Box 2">
          <a:extLst>
            <a:ext uri="{FF2B5EF4-FFF2-40B4-BE49-F238E27FC236}">
              <a16:creationId xmlns:a16="http://schemas.microsoft.com/office/drawing/2014/main" id="{1A62A6FF-33F2-442C-8B63-B7FA0F4BBB4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id="{7DEBAB6F-E358-4D2C-B1C2-3EE76B30F7A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20" name="Text Box 2">
          <a:extLst>
            <a:ext uri="{FF2B5EF4-FFF2-40B4-BE49-F238E27FC236}">
              <a16:creationId xmlns:a16="http://schemas.microsoft.com/office/drawing/2014/main" id="{568EAC7E-3A15-4388-A664-EE9C4E182CD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221" name="Text Box 2">
          <a:extLst>
            <a:ext uri="{FF2B5EF4-FFF2-40B4-BE49-F238E27FC236}">
              <a16:creationId xmlns:a16="http://schemas.microsoft.com/office/drawing/2014/main" id="{E6A10F60-254D-4065-ACE3-60555F43102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222" name="Text Box 2">
          <a:extLst>
            <a:ext uri="{FF2B5EF4-FFF2-40B4-BE49-F238E27FC236}">
              <a16:creationId xmlns:a16="http://schemas.microsoft.com/office/drawing/2014/main" id="{AEFF19EA-D9DF-428E-941A-C158CE5B268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223" name="Text Box 2">
          <a:extLst>
            <a:ext uri="{FF2B5EF4-FFF2-40B4-BE49-F238E27FC236}">
              <a16:creationId xmlns:a16="http://schemas.microsoft.com/office/drawing/2014/main" id="{4A8B047B-81B7-4499-9CB6-ABE20DF993D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224" name="Text Box 2">
          <a:extLst>
            <a:ext uri="{FF2B5EF4-FFF2-40B4-BE49-F238E27FC236}">
              <a16:creationId xmlns:a16="http://schemas.microsoft.com/office/drawing/2014/main" id="{07CA0722-1104-4613-A3CB-542A650CC98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225" name="Text Box 2">
          <a:extLst>
            <a:ext uri="{FF2B5EF4-FFF2-40B4-BE49-F238E27FC236}">
              <a16:creationId xmlns:a16="http://schemas.microsoft.com/office/drawing/2014/main" id="{BEB048A2-F7B5-45B8-9288-4FAB1640CEF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226" name="Text Box 2">
          <a:extLst>
            <a:ext uri="{FF2B5EF4-FFF2-40B4-BE49-F238E27FC236}">
              <a16:creationId xmlns:a16="http://schemas.microsoft.com/office/drawing/2014/main" id="{108B95B5-ABC8-4825-86CC-B85A51418EE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227" name="Text Box 2">
          <a:extLst>
            <a:ext uri="{FF2B5EF4-FFF2-40B4-BE49-F238E27FC236}">
              <a16:creationId xmlns:a16="http://schemas.microsoft.com/office/drawing/2014/main" id="{F2A8F011-5FE0-4DBA-8C05-186E0231CB5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228" name="Text Box 2">
          <a:extLst>
            <a:ext uri="{FF2B5EF4-FFF2-40B4-BE49-F238E27FC236}">
              <a16:creationId xmlns:a16="http://schemas.microsoft.com/office/drawing/2014/main" id="{C4A2C3E9-0631-4A64-A754-28A1A8AFC4B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229" name="Text Box 2">
          <a:extLst>
            <a:ext uri="{FF2B5EF4-FFF2-40B4-BE49-F238E27FC236}">
              <a16:creationId xmlns:a16="http://schemas.microsoft.com/office/drawing/2014/main" id="{80FD0E32-74BF-46E2-869B-E2EF5C49BD8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230" name="Text Box 2">
          <a:extLst>
            <a:ext uri="{FF2B5EF4-FFF2-40B4-BE49-F238E27FC236}">
              <a16:creationId xmlns:a16="http://schemas.microsoft.com/office/drawing/2014/main" id="{D16CD8E5-2D1B-426A-B099-7F5724B1BBB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231" name="Text Box 2">
          <a:extLst>
            <a:ext uri="{FF2B5EF4-FFF2-40B4-BE49-F238E27FC236}">
              <a16:creationId xmlns:a16="http://schemas.microsoft.com/office/drawing/2014/main" id="{E27F7BDD-089A-424F-B2B0-43140A830E1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32" name="Text Box 2">
          <a:extLst>
            <a:ext uri="{FF2B5EF4-FFF2-40B4-BE49-F238E27FC236}">
              <a16:creationId xmlns:a16="http://schemas.microsoft.com/office/drawing/2014/main" id="{3B250C37-2CC2-4A70-A297-00D29D50DE5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33" name="Text Box 2">
          <a:extLst>
            <a:ext uri="{FF2B5EF4-FFF2-40B4-BE49-F238E27FC236}">
              <a16:creationId xmlns:a16="http://schemas.microsoft.com/office/drawing/2014/main" id="{CD8A78E5-25E9-4805-A449-DA4BED96BFD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34" name="Text Box 2">
          <a:extLst>
            <a:ext uri="{FF2B5EF4-FFF2-40B4-BE49-F238E27FC236}">
              <a16:creationId xmlns:a16="http://schemas.microsoft.com/office/drawing/2014/main" id="{2833A6C4-998A-40B7-8E76-D966879D0DA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35" name="Text Box 2">
          <a:extLst>
            <a:ext uri="{FF2B5EF4-FFF2-40B4-BE49-F238E27FC236}">
              <a16:creationId xmlns:a16="http://schemas.microsoft.com/office/drawing/2014/main" id="{FA4A9F0C-7189-492F-B645-A08E83093A1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36" name="Text Box 2">
          <a:extLst>
            <a:ext uri="{FF2B5EF4-FFF2-40B4-BE49-F238E27FC236}">
              <a16:creationId xmlns:a16="http://schemas.microsoft.com/office/drawing/2014/main" id="{22B59A6B-1BF6-4ABF-B8E9-C259E195B98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37" name="Text Box 2">
          <a:extLst>
            <a:ext uri="{FF2B5EF4-FFF2-40B4-BE49-F238E27FC236}">
              <a16:creationId xmlns:a16="http://schemas.microsoft.com/office/drawing/2014/main" id="{42FEE7C9-4D1D-4785-9A8E-5D5026F0F3C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238" name="Text Box 2">
          <a:extLst>
            <a:ext uri="{FF2B5EF4-FFF2-40B4-BE49-F238E27FC236}">
              <a16:creationId xmlns:a16="http://schemas.microsoft.com/office/drawing/2014/main" id="{2D234A2C-E15D-4AB7-9E5F-E133AEBE22D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239" name="Text Box 2">
          <a:extLst>
            <a:ext uri="{FF2B5EF4-FFF2-40B4-BE49-F238E27FC236}">
              <a16:creationId xmlns:a16="http://schemas.microsoft.com/office/drawing/2014/main" id="{691678B1-B23A-47FC-8562-92FE9A16F71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id="{4B9892E3-4B8D-479A-91D3-9127283C7FA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241" name="Text Box 2">
          <a:extLst>
            <a:ext uri="{FF2B5EF4-FFF2-40B4-BE49-F238E27FC236}">
              <a16:creationId xmlns:a16="http://schemas.microsoft.com/office/drawing/2014/main" id="{3E1A4BEB-1D9E-46E9-B637-4D65AD437B1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242" name="Text Box 2">
          <a:extLst>
            <a:ext uri="{FF2B5EF4-FFF2-40B4-BE49-F238E27FC236}">
              <a16:creationId xmlns:a16="http://schemas.microsoft.com/office/drawing/2014/main" id="{1B1DF9F2-1A93-4F03-B241-F5A3262FCB8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243" name="Text Box 2">
          <a:extLst>
            <a:ext uri="{FF2B5EF4-FFF2-40B4-BE49-F238E27FC236}">
              <a16:creationId xmlns:a16="http://schemas.microsoft.com/office/drawing/2014/main" id="{113FBCC5-201B-4CC2-BEFB-10476F076BB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44" name="Text Box 2">
          <a:extLst>
            <a:ext uri="{FF2B5EF4-FFF2-40B4-BE49-F238E27FC236}">
              <a16:creationId xmlns:a16="http://schemas.microsoft.com/office/drawing/2014/main" id="{ACB68996-6B74-4C13-8101-729938BA0A7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45" name="Text Box 2">
          <a:extLst>
            <a:ext uri="{FF2B5EF4-FFF2-40B4-BE49-F238E27FC236}">
              <a16:creationId xmlns:a16="http://schemas.microsoft.com/office/drawing/2014/main" id="{5D2F270F-6164-4E9D-908A-36C99359207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46" name="Text Box 2">
          <a:extLst>
            <a:ext uri="{FF2B5EF4-FFF2-40B4-BE49-F238E27FC236}">
              <a16:creationId xmlns:a16="http://schemas.microsoft.com/office/drawing/2014/main" id="{588D3D8E-2C45-4EBE-8D40-281F87FBBE9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id="{A01772FF-6CF8-45D0-9B2C-2FE0263FAFA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248" name="Text Box 2">
          <a:extLst>
            <a:ext uri="{FF2B5EF4-FFF2-40B4-BE49-F238E27FC236}">
              <a16:creationId xmlns:a16="http://schemas.microsoft.com/office/drawing/2014/main" id="{2808AD38-33FA-4AE7-849A-472337175CB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249" name="Text Box 2">
          <a:extLst>
            <a:ext uri="{FF2B5EF4-FFF2-40B4-BE49-F238E27FC236}">
              <a16:creationId xmlns:a16="http://schemas.microsoft.com/office/drawing/2014/main" id="{BB41CE52-F561-458F-A7B5-05BD82EF5FE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250" name="Text Box 2">
          <a:extLst>
            <a:ext uri="{FF2B5EF4-FFF2-40B4-BE49-F238E27FC236}">
              <a16:creationId xmlns:a16="http://schemas.microsoft.com/office/drawing/2014/main" id="{015E7F46-08EC-492C-B32C-FE871A63252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251" name="Text Box 2">
          <a:extLst>
            <a:ext uri="{FF2B5EF4-FFF2-40B4-BE49-F238E27FC236}">
              <a16:creationId xmlns:a16="http://schemas.microsoft.com/office/drawing/2014/main" id="{52163E18-8618-48B5-B68B-974551979A8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252" name="Text Box 2">
          <a:extLst>
            <a:ext uri="{FF2B5EF4-FFF2-40B4-BE49-F238E27FC236}">
              <a16:creationId xmlns:a16="http://schemas.microsoft.com/office/drawing/2014/main" id="{F8A8C2F1-07C1-4A7D-8F56-3E967DAB118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53" name="Text Box 2">
          <a:extLst>
            <a:ext uri="{FF2B5EF4-FFF2-40B4-BE49-F238E27FC236}">
              <a16:creationId xmlns:a16="http://schemas.microsoft.com/office/drawing/2014/main" id="{EABF3532-547C-46B8-9602-0B2736CCE0F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54" name="Text Box 2">
          <a:extLst>
            <a:ext uri="{FF2B5EF4-FFF2-40B4-BE49-F238E27FC236}">
              <a16:creationId xmlns:a16="http://schemas.microsoft.com/office/drawing/2014/main" id="{0803354E-79F4-42A6-BBD5-D3D5FC318D7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55" name="Text Box 2">
          <a:extLst>
            <a:ext uri="{FF2B5EF4-FFF2-40B4-BE49-F238E27FC236}">
              <a16:creationId xmlns:a16="http://schemas.microsoft.com/office/drawing/2014/main" id="{9355E39D-DD49-4603-AB87-4A408CF57FA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56" name="Text Box 2">
          <a:extLst>
            <a:ext uri="{FF2B5EF4-FFF2-40B4-BE49-F238E27FC236}">
              <a16:creationId xmlns:a16="http://schemas.microsoft.com/office/drawing/2014/main" id="{BE41B086-EEBC-466C-BCCF-72BB238C6B2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57" name="Text Box 2">
          <a:extLst>
            <a:ext uri="{FF2B5EF4-FFF2-40B4-BE49-F238E27FC236}">
              <a16:creationId xmlns:a16="http://schemas.microsoft.com/office/drawing/2014/main" id="{A649B332-C3DE-4C06-9938-27720E16F72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58" name="Text Box 2">
          <a:extLst>
            <a:ext uri="{FF2B5EF4-FFF2-40B4-BE49-F238E27FC236}">
              <a16:creationId xmlns:a16="http://schemas.microsoft.com/office/drawing/2014/main" id="{DD7870A9-FB41-4C9A-BC35-885833584FB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259" name="Text Box 2">
          <a:extLst>
            <a:ext uri="{FF2B5EF4-FFF2-40B4-BE49-F238E27FC236}">
              <a16:creationId xmlns:a16="http://schemas.microsoft.com/office/drawing/2014/main" id="{100A79FB-3596-4916-98F9-1DB4937F82F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260" name="Text Box 2">
          <a:extLst>
            <a:ext uri="{FF2B5EF4-FFF2-40B4-BE49-F238E27FC236}">
              <a16:creationId xmlns:a16="http://schemas.microsoft.com/office/drawing/2014/main" id="{0ED13598-B664-4376-B415-7722D8D4441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id="{08F63558-C422-4ED5-9772-8D28B704994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262" name="Text Box 2">
          <a:extLst>
            <a:ext uri="{FF2B5EF4-FFF2-40B4-BE49-F238E27FC236}">
              <a16:creationId xmlns:a16="http://schemas.microsoft.com/office/drawing/2014/main" id="{0DFF415E-0A58-4B85-A0FF-D37B0857220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263" name="Text Box 2">
          <a:extLst>
            <a:ext uri="{FF2B5EF4-FFF2-40B4-BE49-F238E27FC236}">
              <a16:creationId xmlns:a16="http://schemas.microsoft.com/office/drawing/2014/main" id="{B92B7F6F-4B6F-4978-A0E4-1B4353B7F3D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264" name="Text Box 2">
          <a:extLst>
            <a:ext uri="{FF2B5EF4-FFF2-40B4-BE49-F238E27FC236}">
              <a16:creationId xmlns:a16="http://schemas.microsoft.com/office/drawing/2014/main" id="{F9EC5841-1C2C-4F19-9885-60CFCEFB32F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65" name="Text Box 2">
          <a:extLst>
            <a:ext uri="{FF2B5EF4-FFF2-40B4-BE49-F238E27FC236}">
              <a16:creationId xmlns:a16="http://schemas.microsoft.com/office/drawing/2014/main" id="{1BC26918-C838-49C8-92CA-154AD8C07CD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66" name="Text Box 2">
          <a:extLst>
            <a:ext uri="{FF2B5EF4-FFF2-40B4-BE49-F238E27FC236}">
              <a16:creationId xmlns:a16="http://schemas.microsoft.com/office/drawing/2014/main" id="{0E87DDD9-08B1-4B61-B83D-F34BED42D2A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id="{180EF78A-0A26-46AE-9532-4B828E294BD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268" name="Text Box 2">
          <a:extLst>
            <a:ext uri="{FF2B5EF4-FFF2-40B4-BE49-F238E27FC236}">
              <a16:creationId xmlns:a16="http://schemas.microsoft.com/office/drawing/2014/main" id="{A6E79978-5E6C-40A9-8532-A7247AEC3CC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269" name="Text Box 2">
          <a:extLst>
            <a:ext uri="{FF2B5EF4-FFF2-40B4-BE49-F238E27FC236}">
              <a16:creationId xmlns:a16="http://schemas.microsoft.com/office/drawing/2014/main" id="{3F329B7B-0384-42E4-A0EF-16D0DD6CF06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270" name="Text Box 2">
          <a:extLst>
            <a:ext uri="{FF2B5EF4-FFF2-40B4-BE49-F238E27FC236}">
              <a16:creationId xmlns:a16="http://schemas.microsoft.com/office/drawing/2014/main" id="{81E9C102-4D51-4071-9E15-E77397DCF74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71" name="Text Box 2">
          <a:extLst>
            <a:ext uri="{FF2B5EF4-FFF2-40B4-BE49-F238E27FC236}">
              <a16:creationId xmlns:a16="http://schemas.microsoft.com/office/drawing/2014/main" id="{AD91F877-D867-412A-B416-B9211933075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72" name="Text Box 2">
          <a:extLst>
            <a:ext uri="{FF2B5EF4-FFF2-40B4-BE49-F238E27FC236}">
              <a16:creationId xmlns:a16="http://schemas.microsoft.com/office/drawing/2014/main" id="{7562BE78-490F-4403-A62D-F70BB8A2CFD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73" name="Text Box 2">
          <a:extLst>
            <a:ext uri="{FF2B5EF4-FFF2-40B4-BE49-F238E27FC236}">
              <a16:creationId xmlns:a16="http://schemas.microsoft.com/office/drawing/2014/main" id="{B3371E15-2A89-49B2-A96C-FAAE75B69B4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274" name="Text Box 2">
          <a:extLst>
            <a:ext uri="{FF2B5EF4-FFF2-40B4-BE49-F238E27FC236}">
              <a16:creationId xmlns:a16="http://schemas.microsoft.com/office/drawing/2014/main" id="{01E5A1B6-0466-446A-A86E-B82281B3E8F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id="{27601819-7436-427A-A646-FB360B5B774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276" name="Text Box 2">
          <a:extLst>
            <a:ext uri="{FF2B5EF4-FFF2-40B4-BE49-F238E27FC236}">
              <a16:creationId xmlns:a16="http://schemas.microsoft.com/office/drawing/2014/main" id="{2E3AB1F7-8481-48D4-B887-47C8B133DCE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77" name="Text Box 2">
          <a:extLst>
            <a:ext uri="{FF2B5EF4-FFF2-40B4-BE49-F238E27FC236}">
              <a16:creationId xmlns:a16="http://schemas.microsoft.com/office/drawing/2014/main" id="{52ECF1F8-A279-4CE4-AF92-1D11E3D9D3A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78" name="Text Box 2">
          <a:extLst>
            <a:ext uri="{FF2B5EF4-FFF2-40B4-BE49-F238E27FC236}">
              <a16:creationId xmlns:a16="http://schemas.microsoft.com/office/drawing/2014/main" id="{59D5D558-2905-41B6-AB5A-120B3898B2C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79" name="Text Box 2">
          <a:extLst>
            <a:ext uri="{FF2B5EF4-FFF2-40B4-BE49-F238E27FC236}">
              <a16:creationId xmlns:a16="http://schemas.microsoft.com/office/drawing/2014/main" id="{5D091D26-456E-414E-8273-0279563E05B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280" name="Text Box 2">
          <a:extLst>
            <a:ext uri="{FF2B5EF4-FFF2-40B4-BE49-F238E27FC236}">
              <a16:creationId xmlns:a16="http://schemas.microsoft.com/office/drawing/2014/main" id="{B6B80E7C-9955-44A4-B1E2-11A6BA3AA24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281" name="Text Box 2">
          <a:extLst>
            <a:ext uri="{FF2B5EF4-FFF2-40B4-BE49-F238E27FC236}">
              <a16:creationId xmlns:a16="http://schemas.microsoft.com/office/drawing/2014/main" id="{BD89FAA3-88F4-46D5-9394-53DAFCDB186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282" name="Text Box 2">
          <a:extLst>
            <a:ext uri="{FF2B5EF4-FFF2-40B4-BE49-F238E27FC236}">
              <a16:creationId xmlns:a16="http://schemas.microsoft.com/office/drawing/2014/main" id="{1F54272B-6C19-401B-BB81-F0114E4A006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283" name="Text Box 2">
          <a:extLst>
            <a:ext uri="{FF2B5EF4-FFF2-40B4-BE49-F238E27FC236}">
              <a16:creationId xmlns:a16="http://schemas.microsoft.com/office/drawing/2014/main" id="{350BFEE4-0BFB-4CF0-B295-FDD77FFFB2A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284" name="Text Box 2">
          <a:extLst>
            <a:ext uri="{FF2B5EF4-FFF2-40B4-BE49-F238E27FC236}">
              <a16:creationId xmlns:a16="http://schemas.microsoft.com/office/drawing/2014/main" id="{3D9AE72A-B94C-41CB-87DF-0898635B7DF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285" name="Text Box 2">
          <a:extLst>
            <a:ext uri="{FF2B5EF4-FFF2-40B4-BE49-F238E27FC236}">
              <a16:creationId xmlns:a16="http://schemas.microsoft.com/office/drawing/2014/main" id="{48792E87-523C-4200-961B-B6A19CB26CF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286" name="Text Box 2">
          <a:extLst>
            <a:ext uri="{FF2B5EF4-FFF2-40B4-BE49-F238E27FC236}">
              <a16:creationId xmlns:a16="http://schemas.microsoft.com/office/drawing/2014/main" id="{BA6E428B-7A67-4F7B-9595-DBF7C3C0447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287" name="Text Box 2">
          <a:extLst>
            <a:ext uri="{FF2B5EF4-FFF2-40B4-BE49-F238E27FC236}">
              <a16:creationId xmlns:a16="http://schemas.microsoft.com/office/drawing/2014/main" id="{EC48748A-7BEA-476F-A408-68A2B51EC28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88" name="Text Box 2">
          <a:extLst>
            <a:ext uri="{FF2B5EF4-FFF2-40B4-BE49-F238E27FC236}">
              <a16:creationId xmlns:a16="http://schemas.microsoft.com/office/drawing/2014/main" id="{D5C05B37-867F-458F-A2F8-499954C6ACA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89" name="Text Box 2">
          <a:extLst>
            <a:ext uri="{FF2B5EF4-FFF2-40B4-BE49-F238E27FC236}">
              <a16:creationId xmlns:a16="http://schemas.microsoft.com/office/drawing/2014/main" id="{2C9C82AB-84E0-4CE2-AD40-251B70B968A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90" name="Text Box 2">
          <a:extLst>
            <a:ext uri="{FF2B5EF4-FFF2-40B4-BE49-F238E27FC236}">
              <a16:creationId xmlns:a16="http://schemas.microsoft.com/office/drawing/2014/main" id="{AFC415F7-1BC8-4190-85A9-B88197CE69E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91" name="Text Box 2">
          <a:extLst>
            <a:ext uri="{FF2B5EF4-FFF2-40B4-BE49-F238E27FC236}">
              <a16:creationId xmlns:a16="http://schemas.microsoft.com/office/drawing/2014/main" id="{1F800FD5-D4F5-4A29-916C-25960618A53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92" name="Text Box 2">
          <a:extLst>
            <a:ext uri="{FF2B5EF4-FFF2-40B4-BE49-F238E27FC236}">
              <a16:creationId xmlns:a16="http://schemas.microsoft.com/office/drawing/2014/main" id="{022CFCB7-E515-4799-AFC5-29257067908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293" name="Text Box 2">
          <a:extLst>
            <a:ext uri="{FF2B5EF4-FFF2-40B4-BE49-F238E27FC236}">
              <a16:creationId xmlns:a16="http://schemas.microsoft.com/office/drawing/2014/main" id="{FC34C3D5-5044-488B-AC04-58BF251935D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294" name="Text Box 2">
          <a:extLst>
            <a:ext uri="{FF2B5EF4-FFF2-40B4-BE49-F238E27FC236}">
              <a16:creationId xmlns:a16="http://schemas.microsoft.com/office/drawing/2014/main" id="{9E93D7EF-D5C3-4502-BA81-96EDAA79FA1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295" name="Text Box 2">
          <a:extLst>
            <a:ext uri="{FF2B5EF4-FFF2-40B4-BE49-F238E27FC236}">
              <a16:creationId xmlns:a16="http://schemas.microsoft.com/office/drawing/2014/main" id="{998521EF-074E-41B4-B4F0-57B83F18329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296" name="Text Box 2">
          <a:extLst>
            <a:ext uri="{FF2B5EF4-FFF2-40B4-BE49-F238E27FC236}">
              <a16:creationId xmlns:a16="http://schemas.microsoft.com/office/drawing/2014/main" id="{27927871-2016-49A6-97BB-97868096AF4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97" name="Text Box 2">
          <a:extLst>
            <a:ext uri="{FF2B5EF4-FFF2-40B4-BE49-F238E27FC236}">
              <a16:creationId xmlns:a16="http://schemas.microsoft.com/office/drawing/2014/main" id="{053C05ED-9A4C-41FF-8C6F-201F9155928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98" name="Text Box 2">
          <a:extLst>
            <a:ext uri="{FF2B5EF4-FFF2-40B4-BE49-F238E27FC236}">
              <a16:creationId xmlns:a16="http://schemas.microsoft.com/office/drawing/2014/main" id="{76024BB0-7B88-4147-AF8F-EFC272B5A29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299" name="Text Box 2">
          <a:extLst>
            <a:ext uri="{FF2B5EF4-FFF2-40B4-BE49-F238E27FC236}">
              <a16:creationId xmlns:a16="http://schemas.microsoft.com/office/drawing/2014/main" id="{1A65B9B3-D572-46F5-9BA3-4AE66A6BDB5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300" name="Text Box 2">
          <a:extLst>
            <a:ext uri="{FF2B5EF4-FFF2-40B4-BE49-F238E27FC236}">
              <a16:creationId xmlns:a16="http://schemas.microsoft.com/office/drawing/2014/main" id="{D89FCB89-E0D5-4904-A84E-DBE627C9639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301" name="Text Box 2">
          <a:extLst>
            <a:ext uri="{FF2B5EF4-FFF2-40B4-BE49-F238E27FC236}">
              <a16:creationId xmlns:a16="http://schemas.microsoft.com/office/drawing/2014/main" id="{C7720002-4ABD-4D12-BCD0-943AE302B47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302" name="Text Box 2">
          <a:extLst>
            <a:ext uri="{FF2B5EF4-FFF2-40B4-BE49-F238E27FC236}">
              <a16:creationId xmlns:a16="http://schemas.microsoft.com/office/drawing/2014/main" id="{D4538C62-C98D-475E-B937-06BC2F66E76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303" name="Text Box 2">
          <a:extLst>
            <a:ext uri="{FF2B5EF4-FFF2-40B4-BE49-F238E27FC236}">
              <a16:creationId xmlns:a16="http://schemas.microsoft.com/office/drawing/2014/main" id="{13A2659A-1EFF-47B2-A23F-AB95333BB47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304" name="Text Box 2">
          <a:extLst>
            <a:ext uri="{FF2B5EF4-FFF2-40B4-BE49-F238E27FC236}">
              <a16:creationId xmlns:a16="http://schemas.microsoft.com/office/drawing/2014/main" id="{47E4ACC0-3AE6-4B23-9F77-27668870579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305" name="Text Box 2">
          <a:extLst>
            <a:ext uri="{FF2B5EF4-FFF2-40B4-BE49-F238E27FC236}">
              <a16:creationId xmlns:a16="http://schemas.microsoft.com/office/drawing/2014/main" id="{484A1F12-C2BD-4FEF-A4CC-82EB2BA20DB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306" name="Text Box 2">
          <a:extLst>
            <a:ext uri="{FF2B5EF4-FFF2-40B4-BE49-F238E27FC236}">
              <a16:creationId xmlns:a16="http://schemas.microsoft.com/office/drawing/2014/main" id="{743B1C1C-0A78-4FF7-ACDD-91D306EF07E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307" name="Text Box 2">
          <a:extLst>
            <a:ext uri="{FF2B5EF4-FFF2-40B4-BE49-F238E27FC236}">
              <a16:creationId xmlns:a16="http://schemas.microsoft.com/office/drawing/2014/main" id="{12BB7713-2F4B-4F2C-97EE-3A8C5A4A0FA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08" name="Text Box 2">
          <a:extLst>
            <a:ext uri="{FF2B5EF4-FFF2-40B4-BE49-F238E27FC236}">
              <a16:creationId xmlns:a16="http://schemas.microsoft.com/office/drawing/2014/main" id="{9CE42D0D-4976-4CBA-AC3C-515F14412EA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09" name="Text Box 2">
          <a:extLst>
            <a:ext uri="{FF2B5EF4-FFF2-40B4-BE49-F238E27FC236}">
              <a16:creationId xmlns:a16="http://schemas.microsoft.com/office/drawing/2014/main" id="{23EE50AA-D0E6-4166-B5A9-A0F298D6568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10" name="Text Box 2">
          <a:extLst>
            <a:ext uri="{FF2B5EF4-FFF2-40B4-BE49-F238E27FC236}">
              <a16:creationId xmlns:a16="http://schemas.microsoft.com/office/drawing/2014/main" id="{FAE2BA0E-702C-4572-BCC8-AAEF68DAEB9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311" name="Text Box 2">
          <a:extLst>
            <a:ext uri="{FF2B5EF4-FFF2-40B4-BE49-F238E27FC236}">
              <a16:creationId xmlns:a16="http://schemas.microsoft.com/office/drawing/2014/main" id="{2F0D49C8-DCBA-4F2F-95D6-468EB279F41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312" name="Text Box 2">
          <a:extLst>
            <a:ext uri="{FF2B5EF4-FFF2-40B4-BE49-F238E27FC236}">
              <a16:creationId xmlns:a16="http://schemas.microsoft.com/office/drawing/2014/main" id="{2564891F-FB11-4B60-888A-26AD942C606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313" name="Text Box 2">
          <a:extLst>
            <a:ext uri="{FF2B5EF4-FFF2-40B4-BE49-F238E27FC236}">
              <a16:creationId xmlns:a16="http://schemas.microsoft.com/office/drawing/2014/main" id="{FCBE7DAA-58B9-456D-A313-4EC03DBD6F8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314" name="Text Box 2">
          <a:extLst>
            <a:ext uri="{FF2B5EF4-FFF2-40B4-BE49-F238E27FC236}">
              <a16:creationId xmlns:a16="http://schemas.microsoft.com/office/drawing/2014/main" id="{F882C3B3-EA62-4334-B4D1-1C9F4DF64CD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315" name="Text Box 2">
          <a:extLst>
            <a:ext uri="{FF2B5EF4-FFF2-40B4-BE49-F238E27FC236}">
              <a16:creationId xmlns:a16="http://schemas.microsoft.com/office/drawing/2014/main" id="{C40CAC75-BC88-4128-9EAF-0829605533C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316" name="Text Box 2">
          <a:extLst>
            <a:ext uri="{FF2B5EF4-FFF2-40B4-BE49-F238E27FC236}">
              <a16:creationId xmlns:a16="http://schemas.microsoft.com/office/drawing/2014/main" id="{CBE979A1-AC7E-44BB-86AC-72F3FDBD7F3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17" name="Text Box 2">
          <a:extLst>
            <a:ext uri="{FF2B5EF4-FFF2-40B4-BE49-F238E27FC236}">
              <a16:creationId xmlns:a16="http://schemas.microsoft.com/office/drawing/2014/main" id="{2AD7222C-2292-4F44-B2CD-AD97F745D00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18" name="Text Box 2">
          <a:extLst>
            <a:ext uri="{FF2B5EF4-FFF2-40B4-BE49-F238E27FC236}">
              <a16:creationId xmlns:a16="http://schemas.microsoft.com/office/drawing/2014/main" id="{9B46EBFF-3C26-47D4-8A3B-1FF9A73F75D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19" name="Text Box 2">
          <a:extLst>
            <a:ext uri="{FF2B5EF4-FFF2-40B4-BE49-F238E27FC236}">
              <a16:creationId xmlns:a16="http://schemas.microsoft.com/office/drawing/2014/main" id="{962B7496-209D-4C7A-B989-47AFC327A12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20" name="Text Box 2">
          <a:extLst>
            <a:ext uri="{FF2B5EF4-FFF2-40B4-BE49-F238E27FC236}">
              <a16:creationId xmlns:a16="http://schemas.microsoft.com/office/drawing/2014/main" id="{ABA4A7D4-C1D3-486F-B874-856BA65511F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21" name="Text Box 2">
          <a:extLst>
            <a:ext uri="{FF2B5EF4-FFF2-40B4-BE49-F238E27FC236}">
              <a16:creationId xmlns:a16="http://schemas.microsoft.com/office/drawing/2014/main" id="{9C3BC878-BD1A-4030-ACAD-168B72A3455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22" name="Text Box 2">
          <a:extLst>
            <a:ext uri="{FF2B5EF4-FFF2-40B4-BE49-F238E27FC236}">
              <a16:creationId xmlns:a16="http://schemas.microsoft.com/office/drawing/2014/main" id="{9B80B840-574D-40E5-98A2-BE6D2AE1481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23" name="Text Box 2">
          <a:extLst>
            <a:ext uri="{FF2B5EF4-FFF2-40B4-BE49-F238E27FC236}">
              <a16:creationId xmlns:a16="http://schemas.microsoft.com/office/drawing/2014/main" id="{E532CE1F-DD75-4A5B-A8CF-30545C4D171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id="{8AE98BAE-CDEE-4309-9A39-9551CB98C89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25" name="Text Box 2">
          <a:extLst>
            <a:ext uri="{FF2B5EF4-FFF2-40B4-BE49-F238E27FC236}">
              <a16:creationId xmlns:a16="http://schemas.microsoft.com/office/drawing/2014/main" id="{03DBAC0A-9CD1-4EAB-95C5-750E3DA85EA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26" name="Text Box 2">
          <a:extLst>
            <a:ext uri="{FF2B5EF4-FFF2-40B4-BE49-F238E27FC236}">
              <a16:creationId xmlns:a16="http://schemas.microsoft.com/office/drawing/2014/main" id="{248A73E2-5BF6-4953-B2C4-27E3D119145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27" name="Text Box 2">
          <a:extLst>
            <a:ext uri="{FF2B5EF4-FFF2-40B4-BE49-F238E27FC236}">
              <a16:creationId xmlns:a16="http://schemas.microsoft.com/office/drawing/2014/main" id="{B71BEBB8-AE9C-40ED-A8E9-25A2999106A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28" name="Text Box 2">
          <a:extLst>
            <a:ext uri="{FF2B5EF4-FFF2-40B4-BE49-F238E27FC236}">
              <a16:creationId xmlns:a16="http://schemas.microsoft.com/office/drawing/2014/main" id="{2A8CBA28-8D20-42F5-A84B-8F8E31889E4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29" name="Text Box 2">
          <a:extLst>
            <a:ext uri="{FF2B5EF4-FFF2-40B4-BE49-F238E27FC236}">
              <a16:creationId xmlns:a16="http://schemas.microsoft.com/office/drawing/2014/main" id="{516E998B-28AA-4142-AF4C-F0824A71639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30" name="Text Box 2">
          <a:extLst>
            <a:ext uri="{FF2B5EF4-FFF2-40B4-BE49-F238E27FC236}">
              <a16:creationId xmlns:a16="http://schemas.microsoft.com/office/drawing/2014/main" id="{0C4546DE-CF09-449D-9C07-79520F1EE69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id="{525025F6-40E2-4422-9B69-C070522B416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32" name="Text Box 2">
          <a:extLst>
            <a:ext uri="{FF2B5EF4-FFF2-40B4-BE49-F238E27FC236}">
              <a16:creationId xmlns:a16="http://schemas.microsoft.com/office/drawing/2014/main" id="{18FDCE29-59E7-4713-A333-4B8EE7EF9A5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33" name="Text Box 2">
          <a:extLst>
            <a:ext uri="{FF2B5EF4-FFF2-40B4-BE49-F238E27FC236}">
              <a16:creationId xmlns:a16="http://schemas.microsoft.com/office/drawing/2014/main" id="{6E4BDC82-6F5A-4578-A439-085CC4531CD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334" name="Text Box 2">
          <a:extLst>
            <a:ext uri="{FF2B5EF4-FFF2-40B4-BE49-F238E27FC236}">
              <a16:creationId xmlns:a16="http://schemas.microsoft.com/office/drawing/2014/main" id="{B0824634-74A3-4558-8EA5-94644F556E1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335" name="Text Box 2">
          <a:extLst>
            <a:ext uri="{FF2B5EF4-FFF2-40B4-BE49-F238E27FC236}">
              <a16:creationId xmlns:a16="http://schemas.microsoft.com/office/drawing/2014/main" id="{BE1CE62B-DD40-4536-9A5B-1E3D76D89B3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36" name="Text Box 2">
          <a:extLst>
            <a:ext uri="{FF2B5EF4-FFF2-40B4-BE49-F238E27FC236}">
              <a16:creationId xmlns:a16="http://schemas.microsoft.com/office/drawing/2014/main" id="{AB0F4E63-7DC1-44CF-A2ED-EEC61A61CB0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37" name="Text Box 2">
          <a:extLst>
            <a:ext uri="{FF2B5EF4-FFF2-40B4-BE49-F238E27FC236}">
              <a16:creationId xmlns:a16="http://schemas.microsoft.com/office/drawing/2014/main" id="{9787BC58-084D-4F2C-862D-53D6839FBA0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id="{A9428E9E-8B1D-467D-A192-C5D62A59E40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339" name="Text Box 2">
          <a:extLst>
            <a:ext uri="{FF2B5EF4-FFF2-40B4-BE49-F238E27FC236}">
              <a16:creationId xmlns:a16="http://schemas.microsoft.com/office/drawing/2014/main" id="{A53F649E-F6B8-48C7-A65E-095A8B168FD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340" name="Text Box 2">
          <a:extLst>
            <a:ext uri="{FF2B5EF4-FFF2-40B4-BE49-F238E27FC236}">
              <a16:creationId xmlns:a16="http://schemas.microsoft.com/office/drawing/2014/main" id="{5D6ACA73-13D2-49DC-B4C8-5F28F063573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341" name="Text Box 2">
          <a:extLst>
            <a:ext uri="{FF2B5EF4-FFF2-40B4-BE49-F238E27FC236}">
              <a16:creationId xmlns:a16="http://schemas.microsoft.com/office/drawing/2014/main" id="{00114AEA-C68B-4AFC-9DC2-3C9044F494F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342" name="Text Box 2">
          <a:extLst>
            <a:ext uri="{FF2B5EF4-FFF2-40B4-BE49-F238E27FC236}">
              <a16:creationId xmlns:a16="http://schemas.microsoft.com/office/drawing/2014/main" id="{030E0103-210D-4552-B560-192B1D17EA2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343" name="Text Box 2">
          <a:extLst>
            <a:ext uri="{FF2B5EF4-FFF2-40B4-BE49-F238E27FC236}">
              <a16:creationId xmlns:a16="http://schemas.microsoft.com/office/drawing/2014/main" id="{C4473EFA-FAE6-4BA4-B10F-3B24AA87D87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344" name="Text Box 2">
          <a:extLst>
            <a:ext uri="{FF2B5EF4-FFF2-40B4-BE49-F238E27FC236}">
              <a16:creationId xmlns:a16="http://schemas.microsoft.com/office/drawing/2014/main" id="{CD26D261-FCA8-4FB9-9857-587A65A6C4E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345" name="Text Box 2">
          <a:extLst>
            <a:ext uri="{FF2B5EF4-FFF2-40B4-BE49-F238E27FC236}">
              <a16:creationId xmlns:a16="http://schemas.microsoft.com/office/drawing/2014/main" id="{8730BF63-E145-48A9-ABE9-3C83B7A79D2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346" name="Text Box 2">
          <a:extLst>
            <a:ext uri="{FF2B5EF4-FFF2-40B4-BE49-F238E27FC236}">
              <a16:creationId xmlns:a16="http://schemas.microsoft.com/office/drawing/2014/main" id="{ED681ABC-1137-431B-8F7F-0A107C75D6E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47" name="Text Box 2">
          <a:extLst>
            <a:ext uri="{FF2B5EF4-FFF2-40B4-BE49-F238E27FC236}">
              <a16:creationId xmlns:a16="http://schemas.microsoft.com/office/drawing/2014/main" id="{98E77A3F-ABB9-4BC7-BB81-B9C94CE01FC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48" name="Text Box 2">
          <a:extLst>
            <a:ext uri="{FF2B5EF4-FFF2-40B4-BE49-F238E27FC236}">
              <a16:creationId xmlns:a16="http://schemas.microsoft.com/office/drawing/2014/main" id="{7C57A98D-CE63-4D7C-A540-53AD59B5851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49" name="Text Box 2">
          <a:extLst>
            <a:ext uri="{FF2B5EF4-FFF2-40B4-BE49-F238E27FC236}">
              <a16:creationId xmlns:a16="http://schemas.microsoft.com/office/drawing/2014/main" id="{117378F3-9EAE-43ED-B3C6-FD60F798346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50" name="Text Box 2">
          <a:extLst>
            <a:ext uri="{FF2B5EF4-FFF2-40B4-BE49-F238E27FC236}">
              <a16:creationId xmlns:a16="http://schemas.microsoft.com/office/drawing/2014/main" id="{A3B230BB-133D-4A50-BC7F-885A546971E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51" name="Text Box 2">
          <a:extLst>
            <a:ext uri="{FF2B5EF4-FFF2-40B4-BE49-F238E27FC236}">
              <a16:creationId xmlns:a16="http://schemas.microsoft.com/office/drawing/2014/main" id="{919D8807-301A-41F6-BA4A-8AFAEB7E9CD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52" name="Text Box 2">
          <a:extLst>
            <a:ext uri="{FF2B5EF4-FFF2-40B4-BE49-F238E27FC236}">
              <a16:creationId xmlns:a16="http://schemas.microsoft.com/office/drawing/2014/main" id="{5F14F785-FB0F-4719-A968-521A89BE7A4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53" name="Text Box 2">
          <a:extLst>
            <a:ext uri="{FF2B5EF4-FFF2-40B4-BE49-F238E27FC236}">
              <a16:creationId xmlns:a16="http://schemas.microsoft.com/office/drawing/2014/main" id="{17A57276-A3AB-4183-A149-4C041ECD37F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54" name="Text Box 2">
          <a:extLst>
            <a:ext uri="{FF2B5EF4-FFF2-40B4-BE49-F238E27FC236}">
              <a16:creationId xmlns:a16="http://schemas.microsoft.com/office/drawing/2014/main" id="{67676565-5E89-4B76-851C-1E341E5C94B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55" name="Text Box 2">
          <a:extLst>
            <a:ext uri="{FF2B5EF4-FFF2-40B4-BE49-F238E27FC236}">
              <a16:creationId xmlns:a16="http://schemas.microsoft.com/office/drawing/2014/main" id="{2184C56B-E33D-4E2A-BA9F-583C551A4FA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56" name="Text Box 2">
          <a:extLst>
            <a:ext uri="{FF2B5EF4-FFF2-40B4-BE49-F238E27FC236}">
              <a16:creationId xmlns:a16="http://schemas.microsoft.com/office/drawing/2014/main" id="{B9FA0498-B093-4E89-B0BD-FF36098DB2A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57" name="Text Box 2">
          <a:extLst>
            <a:ext uri="{FF2B5EF4-FFF2-40B4-BE49-F238E27FC236}">
              <a16:creationId xmlns:a16="http://schemas.microsoft.com/office/drawing/2014/main" id="{C4F392B7-BF60-4B84-8933-22F59E88E06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58" name="Text Box 2">
          <a:extLst>
            <a:ext uri="{FF2B5EF4-FFF2-40B4-BE49-F238E27FC236}">
              <a16:creationId xmlns:a16="http://schemas.microsoft.com/office/drawing/2014/main" id="{804BA302-FC28-48FA-B952-FF5DDEEA27F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59" name="Text Box 2">
          <a:extLst>
            <a:ext uri="{FF2B5EF4-FFF2-40B4-BE49-F238E27FC236}">
              <a16:creationId xmlns:a16="http://schemas.microsoft.com/office/drawing/2014/main" id="{D8DA0F5E-68BE-4AC7-BFD2-E59DB454FE6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60" name="Text Box 2">
          <a:extLst>
            <a:ext uri="{FF2B5EF4-FFF2-40B4-BE49-F238E27FC236}">
              <a16:creationId xmlns:a16="http://schemas.microsoft.com/office/drawing/2014/main" id="{2982900E-B093-4D9E-AC3D-C6098C3D772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61" name="Text Box 2">
          <a:extLst>
            <a:ext uri="{FF2B5EF4-FFF2-40B4-BE49-F238E27FC236}">
              <a16:creationId xmlns:a16="http://schemas.microsoft.com/office/drawing/2014/main" id="{E7924A8B-531F-49DA-9F76-C7E86FE60C4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62" name="Text Box 2">
          <a:extLst>
            <a:ext uri="{FF2B5EF4-FFF2-40B4-BE49-F238E27FC236}">
              <a16:creationId xmlns:a16="http://schemas.microsoft.com/office/drawing/2014/main" id="{E4080227-AAB2-4731-A800-648B278C465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63" name="Text Box 2">
          <a:extLst>
            <a:ext uri="{FF2B5EF4-FFF2-40B4-BE49-F238E27FC236}">
              <a16:creationId xmlns:a16="http://schemas.microsoft.com/office/drawing/2014/main" id="{61BE43DE-604E-437A-889D-13B9AF81147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364" name="Text Box 2">
          <a:extLst>
            <a:ext uri="{FF2B5EF4-FFF2-40B4-BE49-F238E27FC236}">
              <a16:creationId xmlns:a16="http://schemas.microsoft.com/office/drawing/2014/main" id="{E42F1FC8-F0D0-4D4F-8D70-DC06D8791EE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365" name="Text Box 2">
          <a:extLst>
            <a:ext uri="{FF2B5EF4-FFF2-40B4-BE49-F238E27FC236}">
              <a16:creationId xmlns:a16="http://schemas.microsoft.com/office/drawing/2014/main" id="{DA88E2C6-D3A2-4261-8EF8-AFD7702794F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66" name="Text Box 2">
          <a:extLst>
            <a:ext uri="{FF2B5EF4-FFF2-40B4-BE49-F238E27FC236}">
              <a16:creationId xmlns:a16="http://schemas.microsoft.com/office/drawing/2014/main" id="{5120B2DC-3032-4735-9B55-F9001351E12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67" name="Text Box 2">
          <a:extLst>
            <a:ext uri="{FF2B5EF4-FFF2-40B4-BE49-F238E27FC236}">
              <a16:creationId xmlns:a16="http://schemas.microsoft.com/office/drawing/2014/main" id="{933504FB-C6E0-4DEE-966A-AEF0B6A329F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368" name="Text Box 2">
          <a:extLst>
            <a:ext uri="{FF2B5EF4-FFF2-40B4-BE49-F238E27FC236}">
              <a16:creationId xmlns:a16="http://schemas.microsoft.com/office/drawing/2014/main" id="{C5DAA437-483C-4B95-B8F2-8A51933FEFF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369" name="Text Box 2">
          <a:extLst>
            <a:ext uri="{FF2B5EF4-FFF2-40B4-BE49-F238E27FC236}">
              <a16:creationId xmlns:a16="http://schemas.microsoft.com/office/drawing/2014/main" id="{9E5EB3BB-2880-4F97-9406-A8B7835171A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370" name="Text Box 2">
          <a:extLst>
            <a:ext uri="{FF2B5EF4-FFF2-40B4-BE49-F238E27FC236}">
              <a16:creationId xmlns:a16="http://schemas.microsoft.com/office/drawing/2014/main" id="{E392DADD-AF58-4ECD-91B5-4024D5F3B4D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371" name="Text Box 2">
          <a:extLst>
            <a:ext uri="{FF2B5EF4-FFF2-40B4-BE49-F238E27FC236}">
              <a16:creationId xmlns:a16="http://schemas.microsoft.com/office/drawing/2014/main" id="{D042F730-E8C5-4033-968C-3C906C7E767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372" name="Text Box 2">
          <a:extLst>
            <a:ext uri="{FF2B5EF4-FFF2-40B4-BE49-F238E27FC236}">
              <a16:creationId xmlns:a16="http://schemas.microsoft.com/office/drawing/2014/main" id="{77C941CE-392B-4F71-A995-7F45B4B7830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373" name="Text Box 2">
          <a:extLst>
            <a:ext uri="{FF2B5EF4-FFF2-40B4-BE49-F238E27FC236}">
              <a16:creationId xmlns:a16="http://schemas.microsoft.com/office/drawing/2014/main" id="{B39611B2-8C6C-4B95-81D4-0E5402F32D3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374" name="Text Box 2">
          <a:extLst>
            <a:ext uri="{FF2B5EF4-FFF2-40B4-BE49-F238E27FC236}">
              <a16:creationId xmlns:a16="http://schemas.microsoft.com/office/drawing/2014/main" id="{C31B5CA6-0EBC-46DB-ACCB-A23D29F5C80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375" name="Text Box 2">
          <a:extLst>
            <a:ext uri="{FF2B5EF4-FFF2-40B4-BE49-F238E27FC236}">
              <a16:creationId xmlns:a16="http://schemas.microsoft.com/office/drawing/2014/main" id="{0C22D885-EC5C-4941-B836-9CD87B9C19B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376" name="Text Box 2">
          <a:extLst>
            <a:ext uri="{FF2B5EF4-FFF2-40B4-BE49-F238E27FC236}">
              <a16:creationId xmlns:a16="http://schemas.microsoft.com/office/drawing/2014/main" id="{0290EE9E-F919-46FD-B9A5-352B8FD7ADD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377" name="Text Box 2">
          <a:extLst>
            <a:ext uri="{FF2B5EF4-FFF2-40B4-BE49-F238E27FC236}">
              <a16:creationId xmlns:a16="http://schemas.microsoft.com/office/drawing/2014/main" id="{2C44E7CD-AA37-47C6-9F7F-5F8964F46DE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378" name="Text Box 2">
          <a:extLst>
            <a:ext uri="{FF2B5EF4-FFF2-40B4-BE49-F238E27FC236}">
              <a16:creationId xmlns:a16="http://schemas.microsoft.com/office/drawing/2014/main" id="{BE9D99EA-21F3-434D-A47B-835222E19FE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379" name="Text Box 2">
          <a:extLst>
            <a:ext uri="{FF2B5EF4-FFF2-40B4-BE49-F238E27FC236}">
              <a16:creationId xmlns:a16="http://schemas.microsoft.com/office/drawing/2014/main" id="{5CC0549E-3A70-4DD9-9789-560EE0DE1EC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80" name="Text Box 2">
          <a:extLst>
            <a:ext uri="{FF2B5EF4-FFF2-40B4-BE49-F238E27FC236}">
              <a16:creationId xmlns:a16="http://schemas.microsoft.com/office/drawing/2014/main" id="{A6706AA7-4B72-4AFE-BCF0-62B65512B90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81" name="Text Box 2">
          <a:extLst>
            <a:ext uri="{FF2B5EF4-FFF2-40B4-BE49-F238E27FC236}">
              <a16:creationId xmlns:a16="http://schemas.microsoft.com/office/drawing/2014/main" id="{200F4987-32A8-447A-A1F8-7E45D0E1267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82" name="Text Box 2">
          <a:extLst>
            <a:ext uri="{FF2B5EF4-FFF2-40B4-BE49-F238E27FC236}">
              <a16:creationId xmlns:a16="http://schemas.microsoft.com/office/drawing/2014/main" id="{FA012284-B30F-4A26-A10F-39F6B82F6EA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83" name="Text Box 2">
          <a:extLst>
            <a:ext uri="{FF2B5EF4-FFF2-40B4-BE49-F238E27FC236}">
              <a16:creationId xmlns:a16="http://schemas.microsoft.com/office/drawing/2014/main" id="{B6B3BBCF-3052-4C53-BE11-B32D8B34644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84" name="Text Box 2">
          <a:extLst>
            <a:ext uri="{FF2B5EF4-FFF2-40B4-BE49-F238E27FC236}">
              <a16:creationId xmlns:a16="http://schemas.microsoft.com/office/drawing/2014/main" id="{983BEC04-2DCF-40B8-988C-39D826C7AA6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85" name="Text Box 2">
          <a:extLst>
            <a:ext uri="{FF2B5EF4-FFF2-40B4-BE49-F238E27FC236}">
              <a16:creationId xmlns:a16="http://schemas.microsoft.com/office/drawing/2014/main" id="{3A200BF2-28FB-4B90-979B-1CEE58A0573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386" name="Text Box 2">
          <a:extLst>
            <a:ext uri="{FF2B5EF4-FFF2-40B4-BE49-F238E27FC236}">
              <a16:creationId xmlns:a16="http://schemas.microsoft.com/office/drawing/2014/main" id="{3E8D9B0D-E9F9-409C-82F0-8E6EF8F9337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387" name="Text Box 2">
          <a:extLst>
            <a:ext uri="{FF2B5EF4-FFF2-40B4-BE49-F238E27FC236}">
              <a16:creationId xmlns:a16="http://schemas.microsoft.com/office/drawing/2014/main" id="{FD4157A3-883B-4C4F-8A62-39451BEFF26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388" name="Text Box 2">
          <a:extLst>
            <a:ext uri="{FF2B5EF4-FFF2-40B4-BE49-F238E27FC236}">
              <a16:creationId xmlns:a16="http://schemas.microsoft.com/office/drawing/2014/main" id="{BD3E6770-86C2-444A-9F94-EF3800D1513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389" name="Text Box 2">
          <a:extLst>
            <a:ext uri="{FF2B5EF4-FFF2-40B4-BE49-F238E27FC236}">
              <a16:creationId xmlns:a16="http://schemas.microsoft.com/office/drawing/2014/main" id="{BED9DF8F-7581-4692-A2B7-4E67C51757C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390" name="Text Box 2">
          <a:extLst>
            <a:ext uri="{FF2B5EF4-FFF2-40B4-BE49-F238E27FC236}">
              <a16:creationId xmlns:a16="http://schemas.microsoft.com/office/drawing/2014/main" id="{724B601C-32FF-4D1E-A656-E919D041DAC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391" name="Text Box 2">
          <a:extLst>
            <a:ext uri="{FF2B5EF4-FFF2-40B4-BE49-F238E27FC236}">
              <a16:creationId xmlns:a16="http://schemas.microsoft.com/office/drawing/2014/main" id="{D6902621-7395-4AA8-AD87-F54110BB2A7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92" name="Text Box 2">
          <a:extLst>
            <a:ext uri="{FF2B5EF4-FFF2-40B4-BE49-F238E27FC236}">
              <a16:creationId xmlns:a16="http://schemas.microsoft.com/office/drawing/2014/main" id="{0CA35689-DDA4-4F1B-876F-1F96ABC1A76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93" name="Text Box 2">
          <a:extLst>
            <a:ext uri="{FF2B5EF4-FFF2-40B4-BE49-F238E27FC236}">
              <a16:creationId xmlns:a16="http://schemas.microsoft.com/office/drawing/2014/main" id="{6673FE20-55DD-42F6-B2BD-613F763EF67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394" name="Text Box 2">
          <a:extLst>
            <a:ext uri="{FF2B5EF4-FFF2-40B4-BE49-F238E27FC236}">
              <a16:creationId xmlns:a16="http://schemas.microsoft.com/office/drawing/2014/main" id="{5B128564-9259-4293-B0D8-A73CB259645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395" name="Text Box 2">
          <a:extLst>
            <a:ext uri="{FF2B5EF4-FFF2-40B4-BE49-F238E27FC236}">
              <a16:creationId xmlns:a16="http://schemas.microsoft.com/office/drawing/2014/main" id="{F51D4E5B-478D-4113-AA0D-A74A5396C9A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396" name="Text Box 2">
          <a:extLst>
            <a:ext uri="{FF2B5EF4-FFF2-40B4-BE49-F238E27FC236}">
              <a16:creationId xmlns:a16="http://schemas.microsoft.com/office/drawing/2014/main" id="{D2CCC3AB-9F3C-4A5E-9971-C206A4AB506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397" name="Text Box 2">
          <a:extLst>
            <a:ext uri="{FF2B5EF4-FFF2-40B4-BE49-F238E27FC236}">
              <a16:creationId xmlns:a16="http://schemas.microsoft.com/office/drawing/2014/main" id="{C326A71B-A665-4EC4-AA83-41E93B5540A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398" name="Text Box 2">
          <a:extLst>
            <a:ext uri="{FF2B5EF4-FFF2-40B4-BE49-F238E27FC236}">
              <a16:creationId xmlns:a16="http://schemas.microsoft.com/office/drawing/2014/main" id="{47B73F25-DFED-4A00-A128-D567F72949D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399" name="Text Box 2">
          <a:extLst>
            <a:ext uri="{FF2B5EF4-FFF2-40B4-BE49-F238E27FC236}">
              <a16:creationId xmlns:a16="http://schemas.microsoft.com/office/drawing/2014/main" id="{EFE1DCA8-0F69-463B-BD52-5D4D2ADEB21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400" name="Text Box 2">
          <a:extLst>
            <a:ext uri="{FF2B5EF4-FFF2-40B4-BE49-F238E27FC236}">
              <a16:creationId xmlns:a16="http://schemas.microsoft.com/office/drawing/2014/main" id="{841BE2A6-094F-4091-A5B0-57B2FDF6FD5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01" name="Text Box 2">
          <a:extLst>
            <a:ext uri="{FF2B5EF4-FFF2-40B4-BE49-F238E27FC236}">
              <a16:creationId xmlns:a16="http://schemas.microsoft.com/office/drawing/2014/main" id="{C93339E1-54E7-4394-B97F-BA60306A09F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02" name="Text Box 2">
          <a:extLst>
            <a:ext uri="{FF2B5EF4-FFF2-40B4-BE49-F238E27FC236}">
              <a16:creationId xmlns:a16="http://schemas.microsoft.com/office/drawing/2014/main" id="{562FFE7E-9AF1-48F5-8665-E7D6D0DE9B8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03" name="Text Box 2">
          <a:extLst>
            <a:ext uri="{FF2B5EF4-FFF2-40B4-BE49-F238E27FC236}">
              <a16:creationId xmlns:a16="http://schemas.microsoft.com/office/drawing/2014/main" id="{4961C248-20E9-45E4-BEE2-AD43FA4CEDF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04" name="Text Box 2">
          <a:extLst>
            <a:ext uri="{FF2B5EF4-FFF2-40B4-BE49-F238E27FC236}">
              <a16:creationId xmlns:a16="http://schemas.microsoft.com/office/drawing/2014/main" id="{DFEB4C12-2182-4C69-867A-40892861BCB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05" name="Text Box 2">
          <a:extLst>
            <a:ext uri="{FF2B5EF4-FFF2-40B4-BE49-F238E27FC236}">
              <a16:creationId xmlns:a16="http://schemas.microsoft.com/office/drawing/2014/main" id="{7185CBC4-C3BE-4D88-8A0A-2B26DB1689C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06" name="Text Box 2">
          <a:extLst>
            <a:ext uri="{FF2B5EF4-FFF2-40B4-BE49-F238E27FC236}">
              <a16:creationId xmlns:a16="http://schemas.microsoft.com/office/drawing/2014/main" id="{7A1F2847-8F9B-4A10-87B6-EB1F9D2323A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407" name="Text Box 2">
          <a:extLst>
            <a:ext uri="{FF2B5EF4-FFF2-40B4-BE49-F238E27FC236}">
              <a16:creationId xmlns:a16="http://schemas.microsoft.com/office/drawing/2014/main" id="{1015E3BC-3218-4A60-87BC-10C2CC8D4E0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408" name="Text Box 2">
          <a:extLst>
            <a:ext uri="{FF2B5EF4-FFF2-40B4-BE49-F238E27FC236}">
              <a16:creationId xmlns:a16="http://schemas.microsoft.com/office/drawing/2014/main" id="{9E4A8D1F-7A7F-42C7-897D-E54FFD90F30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409" name="Text Box 2">
          <a:extLst>
            <a:ext uri="{FF2B5EF4-FFF2-40B4-BE49-F238E27FC236}">
              <a16:creationId xmlns:a16="http://schemas.microsoft.com/office/drawing/2014/main" id="{4954D25A-3656-4395-A8A3-5056278B024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410" name="Text Box 2">
          <a:extLst>
            <a:ext uri="{FF2B5EF4-FFF2-40B4-BE49-F238E27FC236}">
              <a16:creationId xmlns:a16="http://schemas.microsoft.com/office/drawing/2014/main" id="{BB9E1071-B7C6-4AEE-AF45-751CA49E4C4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411" name="Text Box 2">
          <a:extLst>
            <a:ext uri="{FF2B5EF4-FFF2-40B4-BE49-F238E27FC236}">
              <a16:creationId xmlns:a16="http://schemas.microsoft.com/office/drawing/2014/main" id="{2C668218-2B4B-48F9-8C70-00D585A9C5C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412" name="Text Box 2">
          <a:extLst>
            <a:ext uri="{FF2B5EF4-FFF2-40B4-BE49-F238E27FC236}">
              <a16:creationId xmlns:a16="http://schemas.microsoft.com/office/drawing/2014/main" id="{306FBE15-324B-4252-BAD7-44396574E94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13" name="Text Box 2">
          <a:extLst>
            <a:ext uri="{FF2B5EF4-FFF2-40B4-BE49-F238E27FC236}">
              <a16:creationId xmlns:a16="http://schemas.microsoft.com/office/drawing/2014/main" id="{01F4A445-ED6B-41AE-8C9F-EEAEAC7BAC4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14" name="Text Box 2">
          <a:extLst>
            <a:ext uri="{FF2B5EF4-FFF2-40B4-BE49-F238E27FC236}">
              <a16:creationId xmlns:a16="http://schemas.microsoft.com/office/drawing/2014/main" id="{335688A2-93CC-470A-A744-AF940197460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15" name="Text Box 2">
          <a:extLst>
            <a:ext uri="{FF2B5EF4-FFF2-40B4-BE49-F238E27FC236}">
              <a16:creationId xmlns:a16="http://schemas.microsoft.com/office/drawing/2014/main" id="{D64FBF28-29A7-4CDD-8C5D-BBF1D76DEDD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416" name="Text Box 2">
          <a:extLst>
            <a:ext uri="{FF2B5EF4-FFF2-40B4-BE49-F238E27FC236}">
              <a16:creationId xmlns:a16="http://schemas.microsoft.com/office/drawing/2014/main" id="{E484984B-8CB3-4C1B-9EC6-E787BB9FE92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417" name="Text Box 2">
          <a:extLst>
            <a:ext uri="{FF2B5EF4-FFF2-40B4-BE49-F238E27FC236}">
              <a16:creationId xmlns:a16="http://schemas.microsoft.com/office/drawing/2014/main" id="{511112A4-F69E-43AB-9040-468D08299D9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418" name="Text Box 2">
          <a:extLst>
            <a:ext uri="{FF2B5EF4-FFF2-40B4-BE49-F238E27FC236}">
              <a16:creationId xmlns:a16="http://schemas.microsoft.com/office/drawing/2014/main" id="{2FE15404-7E06-47CE-8747-B1AC729FED6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19" name="Text Box 2">
          <a:extLst>
            <a:ext uri="{FF2B5EF4-FFF2-40B4-BE49-F238E27FC236}">
              <a16:creationId xmlns:a16="http://schemas.microsoft.com/office/drawing/2014/main" id="{CCDBA78D-C627-4673-8379-87BC6452813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20" name="Text Box 2">
          <a:extLst>
            <a:ext uri="{FF2B5EF4-FFF2-40B4-BE49-F238E27FC236}">
              <a16:creationId xmlns:a16="http://schemas.microsoft.com/office/drawing/2014/main" id="{C8F291F8-01F4-4D01-8101-CCFCFDFE501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21" name="Text Box 2">
          <a:extLst>
            <a:ext uri="{FF2B5EF4-FFF2-40B4-BE49-F238E27FC236}">
              <a16:creationId xmlns:a16="http://schemas.microsoft.com/office/drawing/2014/main" id="{8F350AD6-57D1-4B2E-B504-B20DCA32A7B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422" name="Text Box 2">
          <a:extLst>
            <a:ext uri="{FF2B5EF4-FFF2-40B4-BE49-F238E27FC236}">
              <a16:creationId xmlns:a16="http://schemas.microsoft.com/office/drawing/2014/main" id="{2B8441EA-F482-454F-B6FB-6C16A65011A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423" name="Text Box 2">
          <a:extLst>
            <a:ext uri="{FF2B5EF4-FFF2-40B4-BE49-F238E27FC236}">
              <a16:creationId xmlns:a16="http://schemas.microsoft.com/office/drawing/2014/main" id="{F0633112-E049-4EBD-90D5-F55F8E3A92B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424" name="Text Box 2">
          <a:extLst>
            <a:ext uri="{FF2B5EF4-FFF2-40B4-BE49-F238E27FC236}">
              <a16:creationId xmlns:a16="http://schemas.microsoft.com/office/drawing/2014/main" id="{3FDD1FDB-EAF4-4A39-860F-FE28B24BFEC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25" name="Text Box 2">
          <a:extLst>
            <a:ext uri="{FF2B5EF4-FFF2-40B4-BE49-F238E27FC236}">
              <a16:creationId xmlns:a16="http://schemas.microsoft.com/office/drawing/2014/main" id="{7F724535-2CE1-4F8B-9B38-C6B786B9373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26" name="Text Box 2">
          <a:extLst>
            <a:ext uri="{FF2B5EF4-FFF2-40B4-BE49-F238E27FC236}">
              <a16:creationId xmlns:a16="http://schemas.microsoft.com/office/drawing/2014/main" id="{4F11D8A3-FF50-4675-B123-FF0662CE9AB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27" name="Text Box 2">
          <a:extLst>
            <a:ext uri="{FF2B5EF4-FFF2-40B4-BE49-F238E27FC236}">
              <a16:creationId xmlns:a16="http://schemas.microsoft.com/office/drawing/2014/main" id="{2F83952A-9775-4797-B2BC-24CFB6D4A4B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428" name="Text Box 2">
          <a:extLst>
            <a:ext uri="{FF2B5EF4-FFF2-40B4-BE49-F238E27FC236}">
              <a16:creationId xmlns:a16="http://schemas.microsoft.com/office/drawing/2014/main" id="{EDE0482E-7BE4-4B4B-8B4C-C717E7F4249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429" name="Text Box 2">
          <a:extLst>
            <a:ext uri="{FF2B5EF4-FFF2-40B4-BE49-F238E27FC236}">
              <a16:creationId xmlns:a16="http://schemas.microsoft.com/office/drawing/2014/main" id="{9BB3C811-B60F-45F2-A6AD-EC13825E311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430" name="Text Box 2">
          <a:extLst>
            <a:ext uri="{FF2B5EF4-FFF2-40B4-BE49-F238E27FC236}">
              <a16:creationId xmlns:a16="http://schemas.microsoft.com/office/drawing/2014/main" id="{D3B817FF-471A-4812-951F-313E4E5A435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431" name="Text Box 2">
          <a:extLst>
            <a:ext uri="{FF2B5EF4-FFF2-40B4-BE49-F238E27FC236}">
              <a16:creationId xmlns:a16="http://schemas.microsoft.com/office/drawing/2014/main" id="{262714D6-A557-4ADA-990E-D3E6DF72D85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432" name="Text Box 2">
          <a:extLst>
            <a:ext uri="{FF2B5EF4-FFF2-40B4-BE49-F238E27FC236}">
              <a16:creationId xmlns:a16="http://schemas.microsoft.com/office/drawing/2014/main" id="{5E2CAD8C-73EB-4976-BD1D-859046E36E3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433" name="Text Box 2">
          <a:extLst>
            <a:ext uri="{FF2B5EF4-FFF2-40B4-BE49-F238E27FC236}">
              <a16:creationId xmlns:a16="http://schemas.microsoft.com/office/drawing/2014/main" id="{AB2694C2-D122-42F9-8BC8-D878EEF0D82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434" name="Text Box 2">
          <a:extLst>
            <a:ext uri="{FF2B5EF4-FFF2-40B4-BE49-F238E27FC236}">
              <a16:creationId xmlns:a16="http://schemas.microsoft.com/office/drawing/2014/main" id="{4A83942C-D5A5-4CDD-9693-4C7C0F88E88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435" name="Text Box 2">
          <a:extLst>
            <a:ext uri="{FF2B5EF4-FFF2-40B4-BE49-F238E27FC236}">
              <a16:creationId xmlns:a16="http://schemas.microsoft.com/office/drawing/2014/main" id="{CD211B38-CFDD-4C1F-A18E-D485EE3756D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36" name="Text Box 2">
          <a:extLst>
            <a:ext uri="{FF2B5EF4-FFF2-40B4-BE49-F238E27FC236}">
              <a16:creationId xmlns:a16="http://schemas.microsoft.com/office/drawing/2014/main" id="{BF832988-2BAE-4DEC-8DE2-B03FCA24384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37" name="Text Box 2">
          <a:extLst>
            <a:ext uri="{FF2B5EF4-FFF2-40B4-BE49-F238E27FC236}">
              <a16:creationId xmlns:a16="http://schemas.microsoft.com/office/drawing/2014/main" id="{9BE58200-A691-4D84-A733-0306CFB724E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38" name="Text Box 2">
          <a:extLst>
            <a:ext uri="{FF2B5EF4-FFF2-40B4-BE49-F238E27FC236}">
              <a16:creationId xmlns:a16="http://schemas.microsoft.com/office/drawing/2014/main" id="{3088EC7F-F6AE-4997-A1D7-82EBD1FF1E9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39" name="Text Box 2">
          <a:extLst>
            <a:ext uri="{FF2B5EF4-FFF2-40B4-BE49-F238E27FC236}">
              <a16:creationId xmlns:a16="http://schemas.microsoft.com/office/drawing/2014/main" id="{781199D6-3673-4882-B512-466F028447B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40" name="Text Box 2">
          <a:extLst>
            <a:ext uri="{FF2B5EF4-FFF2-40B4-BE49-F238E27FC236}">
              <a16:creationId xmlns:a16="http://schemas.microsoft.com/office/drawing/2014/main" id="{DA8AF199-20FF-46CE-9734-03540F1AE0C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41" name="Text Box 2">
          <a:extLst>
            <a:ext uri="{FF2B5EF4-FFF2-40B4-BE49-F238E27FC236}">
              <a16:creationId xmlns:a16="http://schemas.microsoft.com/office/drawing/2014/main" id="{17EF9A8A-4326-4B1A-B4A4-B4017929762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442" name="Text Box 2">
          <a:extLst>
            <a:ext uri="{FF2B5EF4-FFF2-40B4-BE49-F238E27FC236}">
              <a16:creationId xmlns:a16="http://schemas.microsoft.com/office/drawing/2014/main" id="{A538E1A5-205C-467F-B1C9-8912D9102F5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443" name="Text Box 2">
          <a:extLst>
            <a:ext uri="{FF2B5EF4-FFF2-40B4-BE49-F238E27FC236}">
              <a16:creationId xmlns:a16="http://schemas.microsoft.com/office/drawing/2014/main" id="{46CEAC9F-112D-4BC4-8D44-1B6FD8D9470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444" name="Text Box 2">
          <a:extLst>
            <a:ext uri="{FF2B5EF4-FFF2-40B4-BE49-F238E27FC236}">
              <a16:creationId xmlns:a16="http://schemas.microsoft.com/office/drawing/2014/main" id="{25650123-F635-4EBF-AF68-E09095A74EC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45" name="Text Box 2">
          <a:extLst>
            <a:ext uri="{FF2B5EF4-FFF2-40B4-BE49-F238E27FC236}">
              <a16:creationId xmlns:a16="http://schemas.microsoft.com/office/drawing/2014/main" id="{056447C4-6044-443A-BC25-37DED83B217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46" name="Text Box 2">
          <a:extLst>
            <a:ext uri="{FF2B5EF4-FFF2-40B4-BE49-F238E27FC236}">
              <a16:creationId xmlns:a16="http://schemas.microsoft.com/office/drawing/2014/main" id="{9719E428-7ADB-4529-93EB-A510CCA6F0A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47" name="Text Box 2">
          <a:extLst>
            <a:ext uri="{FF2B5EF4-FFF2-40B4-BE49-F238E27FC236}">
              <a16:creationId xmlns:a16="http://schemas.microsoft.com/office/drawing/2014/main" id="{714218EB-8012-4AB2-B927-75934419B62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448" name="Text Box 2">
          <a:extLst>
            <a:ext uri="{FF2B5EF4-FFF2-40B4-BE49-F238E27FC236}">
              <a16:creationId xmlns:a16="http://schemas.microsoft.com/office/drawing/2014/main" id="{93D83C86-A2BA-4B6C-9C31-A09C5BE2E37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449" name="Text Box 2">
          <a:extLst>
            <a:ext uri="{FF2B5EF4-FFF2-40B4-BE49-F238E27FC236}">
              <a16:creationId xmlns:a16="http://schemas.microsoft.com/office/drawing/2014/main" id="{0CD4F299-64AD-4B39-92D4-DC190E2BBE2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id="{174577AB-870F-48E5-99F1-CDC6F6C588B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451" name="Text Box 2">
          <a:extLst>
            <a:ext uri="{FF2B5EF4-FFF2-40B4-BE49-F238E27FC236}">
              <a16:creationId xmlns:a16="http://schemas.microsoft.com/office/drawing/2014/main" id="{38DD927C-1505-41FB-A4A3-8516E6B6A9C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452" name="Text Box 2">
          <a:extLst>
            <a:ext uri="{FF2B5EF4-FFF2-40B4-BE49-F238E27FC236}">
              <a16:creationId xmlns:a16="http://schemas.microsoft.com/office/drawing/2014/main" id="{6510B446-A106-4B44-BCC6-E79538BA5B9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453" name="Text Box 2">
          <a:extLst>
            <a:ext uri="{FF2B5EF4-FFF2-40B4-BE49-F238E27FC236}">
              <a16:creationId xmlns:a16="http://schemas.microsoft.com/office/drawing/2014/main" id="{B19B73BB-289B-4D38-B300-8564919EB99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454" name="Text Box 2">
          <a:extLst>
            <a:ext uri="{FF2B5EF4-FFF2-40B4-BE49-F238E27FC236}">
              <a16:creationId xmlns:a16="http://schemas.microsoft.com/office/drawing/2014/main" id="{3A480DA8-6F86-43C1-B444-8D207695141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455" name="Text Box 2">
          <a:extLst>
            <a:ext uri="{FF2B5EF4-FFF2-40B4-BE49-F238E27FC236}">
              <a16:creationId xmlns:a16="http://schemas.microsoft.com/office/drawing/2014/main" id="{CF8F846D-49AE-4521-9AAB-919CB9FD549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56" name="Text Box 2">
          <a:extLst>
            <a:ext uri="{FF2B5EF4-FFF2-40B4-BE49-F238E27FC236}">
              <a16:creationId xmlns:a16="http://schemas.microsoft.com/office/drawing/2014/main" id="{E3D7A363-A9AB-4E26-AB2E-6E7D5855B99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id="{FE0F1A5A-0923-4AD0-997F-F2A9039CCCB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458" name="Text Box 2">
          <a:extLst>
            <a:ext uri="{FF2B5EF4-FFF2-40B4-BE49-F238E27FC236}">
              <a16:creationId xmlns:a16="http://schemas.microsoft.com/office/drawing/2014/main" id="{45B19085-A32F-45AC-8DEA-4C5FAA14F29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284867</xdr:rowOff>
    </xdr:to>
    <xdr:sp macro="" textlink="">
      <xdr:nvSpPr>
        <xdr:cNvPr id="6459" name="Text Box 2">
          <a:extLst>
            <a:ext uri="{FF2B5EF4-FFF2-40B4-BE49-F238E27FC236}">
              <a16:creationId xmlns:a16="http://schemas.microsoft.com/office/drawing/2014/main" id="{944C09D0-620B-4C1D-B875-92F89C4DD09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284867</xdr:rowOff>
    </xdr:to>
    <xdr:sp macro="" textlink="">
      <xdr:nvSpPr>
        <xdr:cNvPr id="6460" name="Text Box 2">
          <a:extLst>
            <a:ext uri="{FF2B5EF4-FFF2-40B4-BE49-F238E27FC236}">
              <a16:creationId xmlns:a16="http://schemas.microsoft.com/office/drawing/2014/main" id="{3B8B59CB-1B59-40A0-A372-BD6F4DD959E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284867</xdr:rowOff>
    </xdr:to>
    <xdr:sp macro="" textlink="">
      <xdr:nvSpPr>
        <xdr:cNvPr id="6461" name="Text Box 2">
          <a:extLst>
            <a:ext uri="{FF2B5EF4-FFF2-40B4-BE49-F238E27FC236}">
              <a16:creationId xmlns:a16="http://schemas.microsoft.com/office/drawing/2014/main" id="{7C841536-4149-4053-9B9B-1F789301019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284867</xdr:rowOff>
    </xdr:to>
    <xdr:sp macro="" textlink="">
      <xdr:nvSpPr>
        <xdr:cNvPr id="6462" name="Text Box 2">
          <a:extLst>
            <a:ext uri="{FF2B5EF4-FFF2-40B4-BE49-F238E27FC236}">
              <a16:creationId xmlns:a16="http://schemas.microsoft.com/office/drawing/2014/main" id="{718B428E-C9E8-4A7F-A6C8-D9B59AF61B3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284867</xdr:rowOff>
    </xdr:to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id="{679CAAD2-4893-45C1-ADEB-0E49639B23B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284867</xdr:rowOff>
    </xdr:to>
    <xdr:sp macro="" textlink="">
      <xdr:nvSpPr>
        <xdr:cNvPr id="6464" name="Text Box 2">
          <a:extLst>
            <a:ext uri="{FF2B5EF4-FFF2-40B4-BE49-F238E27FC236}">
              <a16:creationId xmlns:a16="http://schemas.microsoft.com/office/drawing/2014/main" id="{0705C5BC-3593-48D9-BEB5-31D51F64374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8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65" name="Text Box 2">
          <a:extLst>
            <a:ext uri="{FF2B5EF4-FFF2-40B4-BE49-F238E27FC236}">
              <a16:creationId xmlns:a16="http://schemas.microsoft.com/office/drawing/2014/main" id="{11283BF9-B5EA-44D5-B4F0-783EF8AA7C7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66" name="Text Box 2">
          <a:extLst>
            <a:ext uri="{FF2B5EF4-FFF2-40B4-BE49-F238E27FC236}">
              <a16:creationId xmlns:a16="http://schemas.microsoft.com/office/drawing/2014/main" id="{FA71196E-6552-40E8-9898-2946CCE5A4C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67" name="Text Box 2">
          <a:extLst>
            <a:ext uri="{FF2B5EF4-FFF2-40B4-BE49-F238E27FC236}">
              <a16:creationId xmlns:a16="http://schemas.microsoft.com/office/drawing/2014/main" id="{2875B8B1-A2C7-4F71-B345-0E87BCC5854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468" name="Text Box 2">
          <a:extLst>
            <a:ext uri="{FF2B5EF4-FFF2-40B4-BE49-F238E27FC236}">
              <a16:creationId xmlns:a16="http://schemas.microsoft.com/office/drawing/2014/main" id="{6BBB9AEC-CA8A-44A0-BAEE-BA35D180371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469" name="Text Box 2">
          <a:extLst>
            <a:ext uri="{FF2B5EF4-FFF2-40B4-BE49-F238E27FC236}">
              <a16:creationId xmlns:a16="http://schemas.microsoft.com/office/drawing/2014/main" id="{C5CE724F-19B2-4779-A47B-4578131CB8E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470" name="Text Box 2">
          <a:extLst>
            <a:ext uri="{FF2B5EF4-FFF2-40B4-BE49-F238E27FC236}">
              <a16:creationId xmlns:a16="http://schemas.microsoft.com/office/drawing/2014/main" id="{26F3FDF3-4F5C-470C-AC5F-A535494C6FD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471" name="Text Box 2">
          <a:extLst>
            <a:ext uri="{FF2B5EF4-FFF2-40B4-BE49-F238E27FC236}">
              <a16:creationId xmlns:a16="http://schemas.microsoft.com/office/drawing/2014/main" id="{08E5C5FF-7742-4180-9B19-B6244AFE90D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472" name="Text Box 2">
          <a:extLst>
            <a:ext uri="{FF2B5EF4-FFF2-40B4-BE49-F238E27FC236}">
              <a16:creationId xmlns:a16="http://schemas.microsoft.com/office/drawing/2014/main" id="{B8290290-4BB8-4B62-AB2B-288104783FB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473" name="Text Box 2">
          <a:extLst>
            <a:ext uri="{FF2B5EF4-FFF2-40B4-BE49-F238E27FC236}">
              <a16:creationId xmlns:a16="http://schemas.microsoft.com/office/drawing/2014/main" id="{7B6ADA6C-FECA-44BA-895D-9A773778057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474" name="Text Box 2">
          <a:extLst>
            <a:ext uri="{FF2B5EF4-FFF2-40B4-BE49-F238E27FC236}">
              <a16:creationId xmlns:a16="http://schemas.microsoft.com/office/drawing/2014/main" id="{20F711D1-DE6B-4A17-978B-5ED5B7E91F4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475" name="Text Box 2">
          <a:extLst>
            <a:ext uri="{FF2B5EF4-FFF2-40B4-BE49-F238E27FC236}">
              <a16:creationId xmlns:a16="http://schemas.microsoft.com/office/drawing/2014/main" id="{EFB559EB-6256-40FE-9E05-0815D91BFCA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476" name="Text Box 2">
          <a:extLst>
            <a:ext uri="{FF2B5EF4-FFF2-40B4-BE49-F238E27FC236}">
              <a16:creationId xmlns:a16="http://schemas.microsoft.com/office/drawing/2014/main" id="{B1FD7341-306D-411C-82CA-2D2DB1C2A11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477" name="Text Box 2">
          <a:extLst>
            <a:ext uri="{FF2B5EF4-FFF2-40B4-BE49-F238E27FC236}">
              <a16:creationId xmlns:a16="http://schemas.microsoft.com/office/drawing/2014/main" id="{768E02AC-49D5-4420-9AB8-F2401C1961E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478" name="Text Box 2">
          <a:extLst>
            <a:ext uri="{FF2B5EF4-FFF2-40B4-BE49-F238E27FC236}">
              <a16:creationId xmlns:a16="http://schemas.microsoft.com/office/drawing/2014/main" id="{F8BAE02C-3BC5-477C-947E-55A33F59FCE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479" name="Text Box 2">
          <a:extLst>
            <a:ext uri="{FF2B5EF4-FFF2-40B4-BE49-F238E27FC236}">
              <a16:creationId xmlns:a16="http://schemas.microsoft.com/office/drawing/2014/main" id="{C8F06FB1-6D07-4C13-9EDF-28FEA7196EB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480" name="Text Box 2">
          <a:extLst>
            <a:ext uri="{FF2B5EF4-FFF2-40B4-BE49-F238E27FC236}">
              <a16:creationId xmlns:a16="http://schemas.microsoft.com/office/drawing/2014/main" id="{983323E0-ED1F-4126-A763-9BE4013AF39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481" name="Text Box 2">
          <a:extLst>
            <a:ext uri="{FF2B5EF4-FFF2-40B4-BE49-F238E27FC236}">
              <a16:creationId xmlns:a16="http://schemas.microsoft.com/office/drawing/2014/main" id="{89FC96BA-048F-4E4B-B896-5E61E3436AC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482" name="Text Box 2">
          <a:extLst>
            <a:ext uri="{FF2B5EF4-FFF2-40B4-BE49-F238E27FC236}">
              <a16:creationId xmlns:a16="http://schemas.microsoft.com/office/drawing/2014/main" id="{4CD0B82E-ABD1-4C4A-BFE1-6DF465E3BEA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83" name="Text Box 2">
          <a:extLst>
            <a:ext uri="{FF2B5EF4-FFF2-40B4-BE49-F238E27FC236}">
              <a16:creationId xmlns:a16="http://schemas.microsoft.com/office/drawing/2014/main" id="{8A1C3256-63E1-44B4-99AB-CB5124BCDEE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84" name="Text Box 2">
          <a:extLst>
            <a:ext uri="{FF2B5EF4-FFF2-40B4-BE49-F238E27FC236}">
              <a16:creationId xmlns:a16="http://schemas.microsoft.com/office/drawing/2014/main" id="{02BF7EDB-9DAE-4B66-8B25-B44B859FB6F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85" name="Text Box 2">
          <a:extLst>
            <a:ext uri="{FF2B5EF4-FFF2-40B4-BE49-F238E27FC236}">
              <a16:creationId xmlns:a16="http://schemas.microsoft.com/office/drawing/2014/main" id="{D405123A-FBA9-4C6F-9597-6CB9657A222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86" name="Text Box 2">
          <a:extLst>
            <a:ext uri="{FF2B5EF4-FFF2-40B4-BE49-F238E27FC236}">
              <a16:creationId xmlns:a16="http://schemas.microsoft.com/office/drawing/2014/main" id="{065EAE46-8CB6-4093-BE90-AE5B2C1C2D6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87" name="Text Box 2">
          <a:extLst>
            <a:ext uri="{FF2B5EF4-FFF2-40B4-BE49-F238E27FC236}">
              <a16:creationId xmlns:a16="http://schemas.microsoft.com/office/drawing/2014/main" id="{2D558B95-2717-40C1-8197-950D29C4AB2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488" name="Text Box 2">
          <a:extLst>
            <a:ext uri="{FF2B5EF4-FFF2-40B4-BE49-F238E27FC236}">
              <a16:creationId xmlns:a16="http://schemas.microsoft.com/office/drawing/2014/main" id="{1643A07B-4F37-4819-AB53-ADCFD52EE4B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489" name="Text Box 2">
          <a:extLst>
            <a:ext uri="{FF2B5EF4-FFF2-40B4-BE49-F238E27FC236}">
              <a16:creationId xmlns:a16="http://schemas.microsoft.com/office/drawing/2014/main" id="{C68399DC-5232-484C-99B9-9CCF0EC6564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490" name="Text Box 2">
          <a:extLst>
            <a:ext uri="{FF2B5EF4-FFF2-40B4-BE49-F238E27FC236}">
              <a16:creationId xmlns:a16="http://schemas.microsoft.com/office/drawing/2014/main" id="{79F8E33E-8C9E-43A0-BCA2-002E904DBF8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491" name="Text Box 2">
          <a:extLst>
            <a:ext uri="{FF2B5EF4-FFF2-40B4-BE49-F238E27FC236}">
              <a16:creationId xmlns:a16="http://schemas.microsoft.com/office/drawing/2014/main" id="{215C8BB1-B9BC-48F1-A9AA-3ED1AAF174D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492" name="Text Box 2">
          <a:extLst>
            <a:ext uri="{FF2B5EF4-FFF2-40B4-BE49-F238E27FC236}">
              <a16:creationId xmlns:a16="http://schemas.microsoft.com/office/drawing/2014/main" id="{135A9527-AD2F-49C8-8067-4F37A78F2A2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493" name="Text Box 2">
          <a:extLst>
            <a:ext uri="{FF2B5EF4-FFF2-40B4-BE49-F238E27FC236}">
              <a16:creationId xmlns:a16="http://schemas.microsoft.com/office/drawing/2014/main" id="{2EE5ED35-1FC1-4C83-8CEC-9EDA572AC14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494" name="Text Box 2">
          <a:extLst>
            <a:ext uri="{FF2B5EF4-FFF2-40B4-BE49-F238E27FC236}">
              <a16:creationId xmlns:a16="http://schemas.microsoft.com/office/drawing/2014/main" id="{C09711B1-E28D-4C0D-817F-82F61C22BBB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495" name="Text Box 2">
          <a:extLst>
            <a:ext uri="{FF2B5EF4-FFF2-40B4-BE49-F238E27FC236}">
              <a16:creationId xmlns:a16="http://schemas.microsoft.com/office/drawing/2014/main" id="{DA1C7880-6524-4A3A-AEED-EBE6DDD68EE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496" name="Text Box 2">
          <a:extLst>
            <a:ext uri="{FF2B5EF4-FFF2-40B4-BE49-F238E27FC236}">
              <a16:creationId xmlns:a16="http://schemas.microsoft.com/office/drawing/2014/main" id="{FE6F4572-AEE3-46EB-A7F1-0F1880127FF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497" name="Text Box 2">
          <a:extLst>
            <a:ext uri="{FF2B5EF4-FFF2-40B4-BE49-F238E27FC236}">
              <a16:creationId xmlns:a16="http://schemas.microsoft.com/office/drawing/2014/main" id="{60CEDF87-30EC-4EEE-BA65-D41D7C415F5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498" name="Text Box 2">
          <a:extLst>
            <a:ext uri="{FF2B5EF4-FFF2-40B4-BE49-F238E27FC236}">
              <a16:creationId xmlns:a16="http://schemas.microsoft.com/office/drawing/2014/main" id="{5FC42477-BB4E-4915-BDDF-9674AA2022D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id="{38E38097-2070-4B39-8885-7885FC6FE59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500" name="Text Box 2">
          <a:extLst>
            <a:ext uri="{FF2B5EF4-FFF2-40B4-BE49-F238E27FC236}">
              <a16:creationId xmlns:a16="http://schemas.microsoft.com/office/drawing/2014/main" id="{4496E710-BF13-4576-AAEC-72C14FAEF93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501" name="Text Box 2">
          <a:extLst>
            <a:ext uri="{FF2B5EF4-FFF2-40B4-BE49-F238E27FC236}">
              <a16:creationId xmlns:a16="http://schemas.microsoft.com/office/drawing/2014/main" id="{EFD75901-D081-4248-B9A6-DAECE727C8F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502" name="Text Box 2">
          <a:extLst>
            <a:ext uri="{FF2B5EF4-FFF2-40B4-BE49-F238E27FC236}">
              <a16:creationId xmlns:a16="http://schemas.microsoft.com/office/drawing/2014/main" id="{FA8A5B3A-D737-4E28-B9EE-7ECA927EE61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503" name="Text Box 2">
          <a:extLst>
            <a:ext uri="{FF2B5EF4-FFF2-40B4-BE49-F238E27FC236}">
              <a16:creationId xmlns:a16="http://schemas.microsoft.com/office/drawing/2014/main" id="{2EC1D2A9-86F5-4101-A38D-BD6A68DBF9D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04" name="Text Box 2">
          <a:extLst>
            <a:ext uri="{FF2B5EF4-FFF2-40B4-BE49-F238E27FC236}">
              <a16:creationId xmlns:a16="http://schemas.microsoft.com/office/drawing/2014/main" id="{06ECEC15-3A16-40F6-BDB3-04E9E7EB3A2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05" name="Text Box 2">
          <a:extLst>
            <a:ext uri="{FF2B5EF4-FFF2-40B4-BE49-F238E27FC236}">
              <a16:creationId xmlns:a16="http://schemas.microsoft.com/office/drawing/2014/main" id="{E5BAA842-10B5-4B82-9D97-F8DF3588B68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06" name="Text Box 2">
          <a:extLst>
            <a:ext uri="{FF2B5EF4-FFF2-40B4-BE49-F238E27FC236}">
              <a16:creationId xmlns:a16="http://schemas.microsoft.com/office/drawing/2014/main" id="{FA56D328-78C7-4212-84B2-3FCE524C021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507" name="Text Box 2">
          <a:extLst>
            <a:ext uri="{FF2B5EF4-FFF2-40B4-BE49-F238E27FC236}">
              <a16:creationId xmlns:a16="http://schemas.microsoft.com/office/drawing/2014/main" id="{26EEF469-07EE-4E43-84EC-7306A5376B1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508" name="Text Box 2">
          <a:extLst>
            <a:ext uri="{FF2B5EF4-FFF2-40B4-BE49-F238E27FC236}">
              <a16:creationId xmlns:a16="http://schemas.microsoft.com/office/drawing/2014/main" id="{7FC79CBF-B726-4A26-9EC6-17CD60DE360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509" name="Text Box 2">
          <a:extLst>
            <a:ext uri="{FF2B5EF4-FFF2-40B4-BE49-F238E27FC236}">
              <a16:creationId xmlns:a16="http://schemas.microsoft.com/office/drawing/2014/main" id="{230A1B5B-0C28-40BD-AE6A-57E23C7AB6F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510" name="Text Box 2">
          <a:extLst>
            <a:ext uri="{FF2B5EF4-FFF2-40B4-BE49-F238E27FC236}">
              <a16:creationId xmlns:a16="http://schemas.microsoft.com/office/drawing/2014/main" id="{4C1F9760-DC6E-4385-BE69-4F9F87FDE44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511" name="Text Box 2">
          <a:extLst>
            <a:ext uri="{FF2B5EF4-FFF2-40B4-BE49-F238E27FC236}">
              <a16:creationId xmlns:a16="http://schemas.microsoft.com/office/drawing/2014/main" id="{AE14BC2F-EA9D-4CA6-A0AF-0A35F0557BA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512" name="Text Box 2">
          <a:extLst>
            <a:ext uri="{FF2B5EF4-FFF2-40B4-BE49-F238E27FC236}">
              <a16:creationId xmlns:a16="http://schemas.microsoft.com/office/drawing/2014/main" id="{990CFEFD-A20F-48A9-97CC-58A6FB65140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513" name="Text Box 2">
          <a:extLst>
            <a:ext uri="{FF2B5EF4-FFF2-40B4-BE49-F238E27FC236}">
              <a16:creationId xmlns:a16="http://schemas.microsoft.com/office/drawing/2014/main" id="{F260C5F2-BAD5-4049-8F14-9C27AB98805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514" name="Text Box 2">
          <a:extLst>
            <a:ext uri="{FF2B5EF4-FFF2-40B4-BE49-F238E27FC236}">
              <a16:creationId xmlns:a16="http://schemas.microsoft.com/office/drawing/2014/main" id="{43490762-E6C1-488E-816C-DD03E55E083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515" name="Text Box 2">
          <a:extLst>
            <a:ext uri="{FF2B5EF4-FFF2-40B4-BE49-F238E27FC236}">
              <a16:creationId xmlns:a16="http://schemas.microsoft.com/office/drawing/2014/main" id="{6F75300B-BDE0-4EE0-A963-5E1A5A6111C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516" name="Text Box 2">
          <a:extLst>
            <a:ext uri="{FF2B5EF4-FFF2-40B4-BE49-F238E27FC236}">
              <a16:creationId xmlns:a16="http://schemas.microsoft.com/office/drawing/2014/main" id="{7A1A52E7-3380-4E94-85F5-BDD5560D674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517" name="Text Box 2">
          <a:extLst>
            <a:ext uri="{FF2B5EF4-FFF2-40B4-BE49-F238E27FC236}">
              <a16:creationId xmlns:a16="http://schemas.microsoft.com/office/drawing/2014/main" id="{87AA0DF6-1532-4F92-8C9A-D46379B308C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518" name="Text Box 2">
          <a:extLst>
            <a:ext uri="{FF2B5EF4-FFF2-40B4-BE49-F238E27FC236}">
              <a16:creationId xmlns:a16="http://schemas.microsoft.com/office/drawing/2014/main" id="{A3E034D4-05AF-4CB5-8BBC-AC1E0C22204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519" name="Text Box 2">
          <a:extLst>
            <a:ext uri="{FF2B5EF4-FFF2-40B4-BE49-F238E27FC236}">
              <a16:creationId xmlns:a16="http://schemas.microsoft.com/office/drawing/2014/main" id="{F1209C33-9D76-41BA-8D58-BE1BC32FDDD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520" name="Text Box 2">
          <a:extLst>
            <a:ext uri="{FF2B5EF4-FFF2-40B4-BE49-F238E27FC236}">
              <a16:creationId xmlns:a16="http://schemas.microsoft.com/office/drawing/2014/main" id="{932F2F2F-6C2A-476F-8C76-B201C5FBAC7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521" name="Text Box 2">
          <a:extLst>
            <a:ext uri="{FF2B5EF4-FFF2-40B4-BE49-F238E27FC236}">
              <a16:creationId xmlns:a16="http://schemas.microsoft.com/office/drawing/2014/main" id="{E405413A-A5AF-4307-B2D2-1E2F94A5D1A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522" name="Text Box 2">
          <a:extLst>
            <a:ext uri="{FF2B5EF4-FFF2-40B4-BE49-F238E27FC236}">
              <a16:creationId xmlns:a16="http://schemas.microsoft.com/office/drawing/2014/main" id="{F639ACD2-9EC4-4D6D-AEBB-26F01559907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id="{FD831028-F705-48BB-B4FF-5CC6115E9CC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24" name="Text Box 2">
          <a:extLst>
            <a:ext uri="{FF2B5EF4-FFF2-40B4-BE49-F238E27FC236}">
              <a16:creationId xmlns:a16="http://schemas.microsoft.com/office/drawing/2014/main" id="{F4EADC05-B3AA-4EBA-89F8-E2B63A50E55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25" name="Text Box 2">
          <a:extLst>
            <a:ext uri="{FF2B5EF4-FFF2-40B4-BE49-F238E27FC236}">
              <a16:creationId xmlns:a16="http://schemas.microsoft.com/office/drawing/2014/main" id="{7987D7D8-86A2-42C5-AA2B-1DC80EDDBA1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26" name="Text Box 2">
          <a:extLst>
            <a:ext uri="{FF2B5EF4-FFF2-40B4-BE49-F238E27FC236}">
              <a16:creationId xmlns:a16="http://schemas.microsoft.com/office/drawing/2014/main" id="{FC0A1260-315B-44E0-8E78-148B70E2EE5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27" name="Text Box 2">
          <a:extLst>
            <a:ext uri="{FF2B5EF4-FFF2-40B4-BE49-F238E27FC236}">
              <a16:creationId xmlns:a16="http://schemas.microsoft.com/office/drawing/2014/main" id="{3A8050A7-259D-4C41-9C32-73E1F315B8D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28" name="Text Box 2">
          <a:extLst>
            <a:ext uri="{FF2B5EF4-FFF2-40B4-BE49-F238E27FC236}">
              <a16:creationId xmlns:a16="http://schemas.microsoft.com/office/drawing/2014/main" id="{CAA0EF6A-78E5-4FA6-BBFA-E5B57C28BD0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29" name="Text Box 2">
          <a:extLst>
            <a:ext uri="{FF2B5EF4-FFF2-40B4-BE49-F238E27FC236}">
              <a16:creationId xmlns:a16="http://schemas.microsoft.com/office/drawing/2014/main" id="{E13BACFE-B73E-43D9-99F0-3C132124F64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30" name="Text Box 2">
          <a:extLst>
            <a:ext uri="{FF2B5EF4-FFF2-40B4-BE49-F238E27FC236}">
              <a16:creationId xmlns:a16="http://schemas.microsoft.com/office/drawing/2014/main" id="{CE284E78-30BC-4D05-BEC2-5CF01EEAE54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id="{0E04EDE3-E975-49BD-86D0-D4901776277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32" name="Text Box 2">
          <a:extLst>
            <a:ext uri="{FF2B5EF4-FFF2-40B4-BE49-F238E27FC236}">
              <a16:creationId xmlns:a16="http://schemas.microsoft.com/office/drawing/2014/main" id="{131046D9-E90B-4668-87A6-4BFDD8D55FB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33" name="Text Box 2">
          <a:extLst>
            <a:ext uri="{FF2B5EF4-FFF2-40B4-BE49-F238E27FC236}">
              <a16:creationId xmlns:a16="http://schemas.microsoft.com/office/drawing/2014/main" id="{35730619-674F-4C60-AA29-D1B217220DC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34" name="Text Box 2">
          <a:extLst>
            <a:ext uri="{FF2B5EF4-FFF2-40B4-BE49-F238E27FC236}">
              <a16:creationId xmlns:a16="http://schemas.microsoft.com/office/drawing/2014/main" id="{58AE703E-8680-49C9-BA0C-A8698FB6DE9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35" name="Text Box 2">
          <a:extLst>
            <a:ext uri="{FF2B5EF4-FFF2-40B4-BE49-F238E27FC236}">
              <a16:creationId xmlns:a16="http://schemas.microsoft.com/office/drawing/2014/main" id="{CD07BB02-2884-4ACA-8386-5D40F62F749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36" name="Text Box 2">
          <a:extLst>
            <a:ext uri="{FF2B5EF4-FFF2-40B4-BE49-F238E27FC236}">
              <a16:creationId xmlns:a16="http://schemas.microsoft.com/office/drawing/2014/main" id="{8D346AC5-36E6-4B4D-A200-F73A0520870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37" name="Text Box 2">
          <a:extLst>
            <a:ext uri="{FF2B5EF4-FFF2-40B4-BE49-F238E27FC236}">
              <a16:creationId xmlns:a16="http://schemas.microsoft.com/office/drawing/2014/main" id="{7255518A-43D2-4F38-A893-212F9AF4629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38" name="Text Box 2">
          <a:extLst>
            <a:ext uri="{FF2B5EF4-FFF2-40B4-BE49-F238E27FC236}">
              <a16:creationId xmlns:a16="http://schemas.microsoft.com/office/drawing/2014/main" id="{B5CA57A8-52CA-447C-BB2F-1DAC5C74437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39" name="Text Box 2">
          <a:extLst>
            <a:ext uri="{FF2B5EF4-FFF2-40B4-BE49-F238E27FC236}">
              <a16:creationId xmlns:a16="http://schemas.microsoft.com/office/drawing/2014/main" id="{6D7F30F9-DB51-40F3-8F9C-252A1081D3C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540" name="Text Box 2">
          <a:extLst>
            <a:ext uri="{FF2B5EF4-FFF2-40B4-BE49-F238E27FC236}">
              <a16:creationId xmlns:a16="http://schemas.microsoft.com/office/drawing/2014/main" id="{C40865B8-F37B-4D29-9A67-F51B16F7731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id="{B356B619-CB16-4BA8-8376-AD5D84EC4C6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542" name="Text Box 2">
          <a:extLst>
            <a:ext uri="{FF2B5EF4-FFF2-40B4-BE49-F238E27FC236}">
              <a16:creationId xmlns:a16="http://schemas.microsoft.com/office/drawing/2014/main" id="{9DC3A842-DB01-4962-9CD1-D1755B0B331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C3DC23E7-732C-4409-96D2-24762446860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544" name="Text Box 2">
          <a:extLst>
            <a:ext uri="{FF2B5EF4-FFF2-40B4-BE49-F238E27FC236}">
              <a16:creationId xmlns:a16="http://schemas.microsoft.com/office/drawing/2014/main" id="{05F1E9B7-F8FA-4D82-9FDF-FC247824AC4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545" name="Text Box 2">
          <a:extLst>
            <a:ext uri="{FF2B5EF4-FFF2-40B4-BE49-F238E27FC236}">
              <a16:creationId xmlns:a16="http://schemas.microsoft.com/office/drawing/2014/main" id="{A25497B7-0727-4701-B8A9-4D3A4C90BBF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546" name="Text Box 2">
          <a:extLst>
            <a:ext uri="{FF2B5EF4-FFF2-40B4-BE49-F238E27FC236}">
              <a16:creationId xmlns:a16="http://schemas.microsoft.com/office/drawing/2014/main" id="{F20E97E0-20C6-4D7E-B3A1-2935E532E34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547" name="Text Box 2">
          <a:extLst>
            <a:ext uri="{FF2B5EF4-FFF2-40B4-BE49-F238E27FC236}">
              <a16:creationId xmlns:a16="http://schemas.microsoft.com/office/drawing/2014/main" id="{43D48103-1486-40F5-881D-72121B99824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48" name="Text Box 2">
          <a:extLst>
            <a:ext uri="{FF2B5EF4-FFF2-40B4-BE49-F238E27FC236}">
              <a16:creationId xmlns:a16="http://schemas.microsoft.com/office/drawing/2014/main" id="{B6126B65-8FC9-4DF6-BEFC-32B83AFE987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49" name="Text Box 2">
          <a:extLst>
            <a:ext uri="{FF2B5EF4-FFF2-40B4-BE49-F238E27FC236}">
              <a16:creationId xmlns:a16="http://schemas.microsoft.com/office/drawing/2014/main" id="{7A090090-E6CA-4768-B98F-021DAC0B585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50" name="Text Box 2">
          <a:extLst>
            <a:ext uri="{FF2B5EF4-FFF2-40B4-BE49-F238E27FC236}">
              <a16:creationId xmlns:a16="http://schemas.microsoft.com/office/drawing/2014/main" id="{B71046E5-70D3-4268-AE7E-F20726F2F09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51" name="Text Box 2">
          <a:extLst>
            <a:ext uri="{FF2B5EF4-FFF2-40B4-BE49-F238E27FC236}">
              <a16:creationId xmlns:a16="http://schemas.microsoft.com/office/drawing/2014/main" id="{3315CBF8-8AE7-4F2D-9CB0-D24E805FEA6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52" name="Text Box 2">
          <a:extLst>
            <a:ext uri="{FF2B5EF4-FFF2-40B4-BE49-F238E27FC236}">
              <a16:creationId xmlns:a16="http://schemas.microsoft.com/office/drawing/2014/main" id="{2D4614FD-33CC-4CB0-9E51-BA8866421FA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53" name="Text Box 2">
          <a:extLst>
            <a:ext uri="{FF2B5EF4-FFF2-40B4-BE49-F238E27FC236}">
              <a16:creationId xmlns:a16="http://schemas.microsoft.com/office/drawing/2014/main" id="{A76E0FA1-97B3-4F80-96B3-31C624C6C66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54" name="Text Box 2">
          <a:extLst>
            <a:ext uri="{FF2B5EF4-FFF2-40B4-BE49-F238E27FC236}">
              <a16:creationId xmlns:a16="http://schemas.microsoft.com/office/drawing/2014/main" id="{AC0FC5ED-40FE-4773-B652-EE2940C5425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id="{D79F169C-D1A1-4318-8E11-78A3C7224E7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56" name="Text Box 2">
          <a:extLst>
            <a:ext uri="{FF2B5EF4-FFF2-40B4-BE49-F238E27FC236}">
              <a16:creationId xmlns:a16="http://schemas.microsoft.com/office/drawing/2014/main" id="{45CF3D4A-63D1-4DFF-ACF0-08C138C1B27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57" name="Text Box 2">
          <a:extLst>
            <a:ext uri="{FF2B5EF4-FFF2-40B4-BE49-F238E27FC236}">
              <a16:creationId xmlns:a16="http://schemas.microsoft.com/office/drawing/2014/main" id="{CC5C50B1-F363-45DF-828B-9BAF5B836B6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58" name="Text Box 2">
          <a:extLst>
            <a:ext uri="{FF2B5EF4-FFF2-40B4-BE49-F238E27FC236}">
              <a16:creationId xmlns:a16="http://schemas.microsoft.com/office/drawing/2014/main" id="{53A8D160-7AFE-4064-ADB1-94B0647B00B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59" name="Text Box 2">
          <a:extLst>
            <a:ext uri="{FF2B5EF4-FFF2-40B4-BE49-F238E27FC236}">
              <a16:creationId xmlns:a16="http://schemas.microsoft.com/office/drawing/2014/main" id="{4C4806D6-352D-4945-9432-87038468835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60" name="Text Box 2">
          <a:extLst>
            <a:ext uri="{FF2B5EF4-FFF2-40B4-BE49-F238E27FC236}">
              <a16:creationId xmlns:a16="http://schemas.microsoft.com/office/drawing/2014/main" id="{277AD2B2-207D-4FB1-B05C-3D640964120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61" name="Text Box 2">
          <a:extLst>
            <a:ext uri="{FF2B5EF4-FFF2-40B4-BE49-F238E27FC236}">
              <a16:creationId xmlns:a16="http://schemas.microsoft.com/office/drawing/2014/main" id="{3F397B8B-2819-4225-97D0-EB6F13CCDAC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62" name="Text Box 2">
          <a:extLst>
            <a:ext uri="{FF2B5EF4-FFF2-40B4-BE49-F238E27FC236}">
              <a16:creationId xmlns:a16="http://schemas.microsoft.com/office/drawing/2014/main" id="{3DBBBBD1-54CD-465D-AB35-E04B465D5BF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63" name="Text Box 2">
          <a:extLst>
            <a:ext uri="{FF2B5EF4-FFF2-40B4-BE49-F238E27FC236}">
              <a16:creationId xmlns:a16="http://schemas.microsoft.com/office/drawing/2014/main" id="{007241CA-DC32-4D43-91C5-CF2101B7503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564" name="Text Box 2">
          <a:extLst>
            <a:ext uri="{FF2B5EF4-FFF2-40B4-BE49-F238E27FC236}">
              <a16:creationId xmlns:a16="http://schemas.microsoft.com/office/drawing/2014/main" id="{8C819F36-D963-4597-BDCC-BCEBB06923F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565" name="Text Box 2">
          <a:extLst>
            <a:ext uri="{FF2B5EF4-FFF2-40B4-BE49-F238E27FC236}">
              <a16:creationId xmlns:a16="http://schemas.microsoft.com/office/drawing/2014/main" id="{B4D25371-19CB-454C-8F76-C8C2D290A2E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566" name="Text Box 2">
          <a:extLst>
            <a:ext uri="{FF2B5EF4-FFF2-40B4-BE49-F238E27FC236}">
              <a16:creationId xmlns:a16="http://schemas.microsoft.com/office/drawing/2014/main" id="{395B996D-0C82-4DA1-A32A-394CC108590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567" name="Text Box 2">
          <a:extLst>
            <a:ext uri="{FF2B5EF4-FFF2-40B4-BE49-F238E27FC236}">
              <a16:creationId xmlns:a16="http://schemas.microsoft.com/office/drawing/2014/main" id="{404858A0-61A7-427F-BB28-32429A9ABA4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568" name="Text Box 2">
          <a:extLst>
            <a:ext uri="{FF2B5EF4-FFF2-40B4-BE49-F238E27FC236}">
              <a16:creationId xmlns:a16="http://schemas.microsoft.com/office/drawing/2014/main" id="{122DB224-A3FE-4ED9-9928-98DFDB1AC32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569" name="Text Box 2">
          <a:extLst>
            <a:ext uri="{FF2B5EF4-FFF2-40B4-BE49-F238E27FC236}">
              <a16:creationId xmlns:a16="http://schemas.microsoft.com/office/drawing/2014/main" id="{9A0711F0-CBE0-432F-BD9C-1944AFF7ACC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570" name="Text Box 2">
          <a:extLst>
            <a:ext uri="{FF2B5EF4-FFF2-40B4-BE49-F238E27FC236}">
              <a16:creationId xmlns:a16="http://schemas.microsoft.com/office/drawing/2014/main" id="{77E7B0DE-FA5D-4EC8-A464-17B853FA11E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571" name="Text Box 2">
          <a:extLst>
            <a:ext uri="{FF2B5EF4-FFF2-40B4-BE49-F238E27FC236}">
              <a16:creationId xmlns:a16="http://schemas.microsoft.com/office/drawing/2014/main" id="{7C3A7395-2BCA-4DAB-8F82-EA224C75082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572" name="Text Box 2">
          <a:extLst>
            <a:ext uri="{FF2B5EF4-FFF2-40B4-BE49-F238E27FC236}">
              <a16:creationId xmlns:a16="http://schemas.microsoft.com/office/drawing/2014/main" id="{A2A11E42-1AA3-4595-A265-35804C75466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573" name="Text Box 2">
          <a:extLst>
            <a:ext uri="{FF2B5EF4-FFF2-40B4-BE49-F238E27FC236}">
              <a16:creationId xmlns:a16="http://schemas.microsoft.com/office/drawing/2014/main" id="{823DFB5C-F769-4371-B54E-9D4BE8F6C5D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574" name="Text Box 2">
          <a:extLst>
            <a:ext uri="{FF2B5EF4-FFF2-40B4-BE49-F238E27FC236}">
              <a16:creationId xmlns:a16="http://schemas.microsoft.com/office/drawing/2014/main" id="{EAEB4049-FBA6-4A22-BB9D-1A82C3351BC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575" name="Text Box 2">
          <a:extLst>
            <a:ext uri="{FF2B5EF4-FFF2-40B4-BE49-F238E27FC236}">
              <a16:creationId xmlns:a16="http://schemas.microsoft.com/office/drawing/2014/main" id="{22C40898-8F45-4F80-88FC-DF28DA64AC5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76" name="Text Box 2">
          <a:extLst>
            <a:ext uri="{FF2B5EF4-FFF2-40B4-BE49-F238E27FC236}">
              <a16:creationId xmlns:a16="http://schemas.microsoft.com/office/drawing/2014/main" id="{7604D3C4-B6AD-4ADE-BB46-0E600B9A170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77" name="Text Box 2">
          <a:extLst>
            <a:ext uri="{FF2B5EF4-FFF2-40B4-BE49-F238E27FC236}">
              <a16:creationId xmlns:a16="http://schemas.microsoft.com/office/drawing/2014/main" id="{F935B89A-0E55-42D6-931B-2345113D608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78" name="Text Box 2">
          <a:extLst>
            <a:ext uri="{FF2B5EF4-FFF2-40B4-BE49-F238E27FC236}">
              <a16:creationId xmlns:a16="http://schemas.microsoft.com/office/drawing/2014/main" id="{C1E257F6-D770-4886-B5F5-38C83080828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id="{D58B544C-6A7C-4D0E-9359-BD290EFB327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80" name="Text Box 2">
          <a:extLst>
            <a:ext uri="{FF2B5EF4-FFF2-40B4-BE49-F238E27FC236}">
              <a16:creationId xmlns:a16="http://schemas.microsoft.com/office/drawing/2014/main" id="{E6D0F60E-E73F-416C-8F0F-642397609AB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81" name="Text Box 2">
          <a:extLst>
            <a:ext uri="{FF2B5EF4-FFF2-40B4-BE49-F238E27FC236}">
              <a16:creationId xmlns:a16="http://schemas.microsoft.com/office/drawing/2014/main" id="{B67C5F26-9956-4584-9B9A-DE2C3BD4D3E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582" name="Text Box 2">
          <a:extLst>
            <a:ext uri="{FF2B5EF4-FFF2-40B4-BE49-F238E27FC236}">
              <a16:creationId xmlns:a16="http://schemas.microsoft.com/office/drawing/2014/main" id="{A9127648-D9E9-4573-86A4-636904DFF48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583" name="Text Box 2">
          <a:extLst>
            <a:ext uri="{FF2B5EF4-FFF2-40B4-BE49-F238E27FC236}">
              <a16:creationId xmlns:a16="http://schemas.microsoft.com/office/drawing/2014/main" id="{14287336-1D4F-42AD-BF1D-59D7BA31363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584" name="Text Box 2">
          <a:extLst>
            <a:ext uri="{FF2B5EF4-FFF2-40B4-BE49-F238E27FC236}">
              <a16:creationId xmlns:a16="http://schemas.microsoft.com/office/drawing/2014/main" id="{E18E40D9-8769-45BF-A71E-E970B50B59D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585" name="Text Box 2">
          <a:extLst>
            <a:ext uri="{FF2B5EF4-FFF2-40B4-BE49-F238E27FC236}">
              <a16:creationId xmlns:a16="http://schemas.microsoft.com/office/drawing/2014/main" id="{1C201B08-3CE8-4627-8E23-8488475FEEA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586" name="Text Box 2">
          <a:extLst>
            <a:ext uri="{FF2B5EF4-FFF2-40B4-BE49-F238E27FC236}">
              <a16:creationId xmlns:a16="http://schemas.microsoft.com/office/drawing/2014/main" id="{55EEDB34-F342-4613-AE8E-2212372EF8B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587" name="Text Box 2">
          <a:extLst>
            <a:ext uri="{FF2B5EF4-FFF2-40B4-BE49-F238E27FC236}">
              <a16:creationId xmlns:a16="http://schemas.microsoft.com/office/drawing/2014/main" id="{7C198BE2-E604-43D1-8894-63866388A1E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88" name="Text Box 2">
          <a:extLst>
            <a:ext uri="{FF2B5EF4-FFF2-40B4-BE49-F238E27FC236}">
              <a16:creationId xmlns:a16="http://schemas.microsoft.com/office/drawing/2014/main" id="{2F2E22B5-E080-4C53-B0F7-C1D00D3815E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89" name="Text Box 2">
          <a:extLst>
            <a:ext uri="{FF2B5EF4-FFF2-40B4-BE49-F238E27FC236}">
              <a16:creationId xmlns:a16="http://schemas.microsoft.com/office/drawing/2014/main" id="{926A5A7C-856C-4191-AB20-4A89729766F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90" name="Text Box 2">
          <a:extLst>
            <a:ext uri="{FF2B5EF4-FFF2-40B4-BE49-F238E27FC236}">
              <a16:creationId xmlns:a16="http://schemas.microsoft.com/office/drawing/2014/main" id="{9CFD6C7F-9B61-4AF0-8CB6-46378B6DF6F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591" name="Text Box 2">
          <a:extLst>
            <a:ext uri="{FF2B5EF4-FFF2-40B4-BE49-F238E27FC236}">
              <a16:creationId xmlns:a16="http://schemas.microsoft.com/office/drawing/2014/main" id="{2DECDC6B-CF40-40A7-BE12-497BA6DD77E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592" name="Text Box 2">
          <a:extLst>
            <a:ext uri="{FF2B5EF4-FFF2-40B4-BE49-F238E27FC236}">
              <a16:creationId xmlns:a16="http://schemas.microsoft.com/office/drawing/2014/main" id="{FF3D5812-550B-4814-A60C-F2E5E5F911C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593" name="Text Box 2">
          <a:extLst>
            <a:ext uri="{FF2B5EF4-FFF2-40B4-BE49-F238E27FC236}">
              <a16:creationId xmlns:a16="http://schemas.microsoft.com/office/drawing/2014/main" id="{51D03B90-ED30-4403-956D-599C03AE214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594" name="Text Box 2">
          <a:extLst>
            <a:ext uri="{FF2B5EF4-FFF2-40B4-BE49-F238E27FC236}">
              <a16:creationId xmlns:a16="http://schemas.microsoft.com/office/drawing/2014/main" id="{2FB456DC-CC71-4CF4-A645-CA1BB24D55D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595" name="Text Box 2">
          <a:extLst>
            <a:ext uri="{FF2B5EF4-FFF2-40B4-BE49-F238E27FC236}">
              <a16:creationId xmlns:a16="http://schemas.microsoft.com/office/drawing/2014/main" id="{63D9B5D1-2E06-455F-919D-3519F26008C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596" name="Text Box 2">
          <a:extLst>
            <a:ext uri="{FF2B5EF4-FFF2-40B4-BE49-F238E27FC236}">
              <a16:creationId xmlns:a16="http://schemas.microsoft.com/office/drawing/2014/main" id="{BAE41917-4AB2-412F-A96C-5F8E6D3EB2F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97" name="Text Box 2">
          <a:extLst>
            <a:ext uri="{FF2B5EF4-FFF2-40B4-BE49-F238E27FC236}">
              <a16:creationId xmlns:a16="http://schemas.microsoft.com/office/drawing/2014/main" id="{8107BB9C-53BA-4D54-8F0B-3F7BC84D107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98" name="Text Box 2">
          <a:extLst>
            <a:ext uri="{FF2B5EF4-FFF2-40B4-BE49-F238E27FC236}">
              <a16:creationId xmlns:a16="http://schemas.microsoft.com/office/drawing/2014/main" id="{E07F78D3-7368-4091-9BEA-301BF471112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599" name="Text Box 2">
          <a:extLst>
            <a:ext uri="{FF2B5EF4-FFF2-40B4-BE49-F238E27FC236}">
              <a16:creationId xmlns:a16="http://schemas.microsoft.com/office/drawing/2014/main" id="{F26C4AD3-1E20-454F-8ABC-7B607B213C2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00" name="Text Box 2">
          <a:extLst>
            <a:ext uri="{FF2B5EF4-FFF2-40B4-BE49-F238E27FC236}">
              <a16:creationId xmlns:a16="http://schemas.microsoft.com/office/drawing/2014/main" id="{960F4031-6EF0-47D1-9E0B-FDE62988AA4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01" name="Text Box 2">
          <a:extLst>
            <a:ext uri="{FF2B5EF4-FFF2-40B4-BE49-F238E27FC236}">
              <a16:creationId xmlns:a16="http://schemas.microsoft.com/office/drawing/2014/main" id="{00F57521-BE3A-4043-A856-DB9DE1E6C23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02" name="Text Box 2">
          <a:extLst>
            <a:ext uri="{FF2B5EF4-FFF2-40B4-BE49-F238E27FC236}">
              <a16:creationId xmlns:a16="http://schemas.microsoft.com/office/drawing/2014/main" id="{BC029CB9-5173-481F-ABDE-57BF987507A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603" name="Text Box 2">
          <a:extLst>
            <a:ext uri="{FF2B5EF4-FFF2-40B4-BE49-F238E27FC236}">
              <a16:creationId xmlns:a16="http://schemas.microsoft.com/office/drawing/2014/main" id="{88FCA20E-72BA-4D05-9AFE-591BA80948B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604" name="Text Box 2">
          <a:extLst>
            <a:ext uri="{FF2B5EF4-FFF2-40B4-BE49-F238E27FC236}">
              <a16:creationId xmlns:a16="http://schemas.microsoft.com/office/drawing/2014/main" id="{C4CB9E00-3D47-4507-A730-8FEB20ACE64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605" name="Text Box 2">
          <a:extLst>
            <a:ext uri="{FF2B5EF4-FFF2-40B4-BE49-F238E27FC236}">
              <a16:creationId xmlns:a16="http://schemas.microsoft.com/office/drawing/2014/main" id="{E886F66A-FA41-4F24-B502-80EAB6617F1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606" name="Text Box 2">
          <a:extLst>
            <a:ext uri="{FF2B5EF4-FFF2-40B4-BE49-F238E27FC236}">
              <a16:creationId xmlns:a16="http://schemas.microsoft.com/office/drawing/2014/main" id="{38470DDE-EFB9-4EB6-AAC2-288CF242433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607" name="Text Box 2">
          <a:extLst>
            <a:ext uri="{FF2B5EF4-FFF2-40B4-BE49-F238E27FC236}">
              <a16:creationId xmlns:a16="http://schemas.microsoft.com/office/drawing/2014/main" id="{6FB199F4-C4DC-47AC-837D-FB562C7E914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608" name="Text Box 2">
          <a:extLst>
            <a:ext uri="{FF2B5EF4-FFF2-40B4-BE49-F238E27FC236}">
              <a16:creationId xmlns:a16="http://schemas.microsoft.com/office/drawing/2014/main" id="{ECAC08F6-4592-4135-BFF2-660048745C3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09" name="Text Box 2">
          <a:extLst>
            <a:ext uri="{FF2B5EF4-FFF2-40B4-BE49-F238E27FC236}">
              <a16:creationId xmlns:a16="http://schemas.microsoft.com/office/drawing/2014/main" id="{9E39F391-AFFC-43CF-A324-AB1D906246B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10" name="Text Box 2">
          <a:extLst>
            <a:ext uri="{FF2B5EF4-FFF2-40B4-BE49-F238E27FC236}">
              <a16:creationId xmlns:a16="http://schemas.microsoft.com/office/drawing/2014/main" id="{E36BB657-5AF6-4448-905A-7F4B456D8E3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11" name="Text Box 2">
          <a:extLst>
            <a:ext uri="{FF2B5EF4-FFF2-40B4-BE49-F238E27FC236}">
              <a16:creationId xmlns:a16="http://schemas.microsoft.com/office/drawing/2014/main" id="{A0781145-CF67-4737-9120-24D6808C978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612" name="Text Box 2">
          <a:extLst>
            <a:ext uri="{FF2B5EF4-FFF2-40B4-BE49-F238E27FC236}">
              <a16:creationId xmlns:a16="http://schemas.microsoft.com/office/drawing/2014/main" id="{B3883D69-4BE4-4E4A-838C-CC484D7A42D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613" name="Text Box 2">
          <a:extLst>
            <a:ext uri="{FF2B5EF4-FFF2-40B4-BE49-F238E27FC236}">
              <a16:creationId xmlns:a16="http://schemas.microsoft.com/office/drawing/2014/main" id="{320025DE-381C-4555-8925-666CAB34D8B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614" name="Text Box 2">
          <a:extLst>
            <a:ext uri="{FF2B5EF4-FFF2-40B4-BE49-F238E27FC236}">
              <a16:creationId xmlns:a16="http://schemas.microsoft.com/office/drawing/2014/main" id="{EC573A6B-4B21-40F5-B135-FC9837DF04B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15" name="Text Box 2">
          <a:extLst>
            <a:ext uri="{FF2B5EF4-FFF2-40B4-BE49-F238E27FC236}">
              <a16:creationId xmlns:a16="http://schemas.microsoft.com/office/drawing/2014/main" id="{A0DF0ECB-6B71-4524-9DD3-C3EC7DBFAB0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16" name="Text Box 2">
          <a:extLst>
            <a:ext uri="{FF2B5EF4-FFF2-40B4-BE49-F238E27FC236}">
              <a16:creationId xmlns:a16="http://schemas.microsoft.com/office/drawing/2014/main" id="{8AE5E0E4-3AD2-429D-8B35-CE6F6313BA3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17" name="Text Box 2">
          <a:extLst>
            <a:ext uri="{FF2B5EF4-FFF2-40B4-BE49-F238E27FC236}">
              <a16:creationId xmlns:a16="http://schemas.microsoft.com/office/drawing/2014/main" id="{010C713A-A8DB-429A-BEF6-B926E17AF97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618" name="Text Box 2">
          <a:extLst>
            <a:ext uri="{FF2B5EF4-FFF2-40B4-BE49-F238E27FC236}">
              <a16:creationId xmlns:a16="http://schemas.microsoft.com/office/drawing/2014/main" id="{635AFA1A-78D7-4F23-B7DD-754E1976204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619" name="Text Box 2">
          <a:extLst>
            <a:ext uri="{FF2B5EF4-FFF2-40B4-BE49-F238E27FC236}">
              <a16:creationId xmlns:a16="http://schemas.microsoft.com/office/drawing/2014/main" id="{A38D1D62-A984-4EBA-A736-2570AA67337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620" name="Text Box 2">
          <a:extLst>
            <a:ext uri="{FF2B5EF4-FFF2-40B4-BE49-F238E27FC236}">
              <a16:creationId xmlns:a16="http://schemas.microsoft.com/office/drawing/2014/main" id="{F3F6E3B4-4007-45F4-8757-87D16FD3D15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21" name="Text Box 2">
          <a:extLst>
            <a:ext uri="{FF2B5EF4-FFF2-40B4-BE49-F238E27FC236}">
              <a16:creationId xmlns:a16="http://schemas.microsoft.com/office/drawing/2014/main" id="{B098A346-4DE5-4552-9F94-5138C6BDEBF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22" name="Text Box 2">
          <a:extLst>
            <a:ext uri="{FF2B5EF4-FFF2-40B4-BE49-F238E27FC236}">
              <a16:creationId xmlns:a16="http://schemas.microsoft.com/office/drawing/2014/main" id="{48F353E0-59FA-4617-8F89-759984E123E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23" name="Text Box 2">
          <a:extLst>
            <a:ext uri="{FF2B5EF4-FFF2-40B4-BE49-F238E27FC236}">
              <a16:creationId xmlns:a16="http://schemas.microsoft.com/office/drawing/2014/main" id="{3675D6B1-909B-48A5-ADC0-EC72729EE17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624" name="Text Box 2">
          <a:extLst>
            <a:ext uri="{FF2B5EF4-FFF2-40B4-BE49-F238E27FC236}">
              <a16:creationId xmlns:a16="http://schemas.microsoft.com/office/drawing/2014/main" id="{591495D1-F1A4-43E4-BBF5-C9BCC6826BC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625" name="Text Box 2">
          <a:extLst>
            <a:ext uri="{FF2B5EF4-FFF2-40B4-BE49-F238E27FC236}">
              <a16:creationId xmlns:a16="http://schemas.microsoft.com/office/drawing/2014/main" id="{6E22B6EC-1C4C-4288-A1FB-18FA4ABDACF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626" name="Text Box 2">
          <a:extLst>
            <a:ext uri="{FF2B5EF4-FFF2-40B4-BE49-F238E27FC236}">
              <a16:creationId xmlns:a16="http://schemas.microsoft.com/office/drawing/2014/main" id="{E92F3943-8EAD-4B80-AE0E-79134EBCFFE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627" name="Text Box 2">
          <a:extLst>
            <a:ext uri="{FF2B5EF4-FFF2-40B4-BE49-F238E27FC236}">
              <a16:creationId xmlns:a16="http://schemas.microsoft.com/office/drawing/2014/main" id="{4444B161-2BA0-4727-977A-7AEF64D3D91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628" name="Text Box 2">
          <a:extLst>
            <a:ext uri="{FF2B5EF4-FFF2-40B4-BE49-F238E27FC236}">
              <a16:creationId xmlns:a16="http://schemas.microsoft.com/office/drawing/2014/main" id="{F2062B9C-4185-4B3C-A0D1-3F41A789903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629" name="Text Box 2">
          <a:extLst>
            <a:ext uri="{FF2B5EF4-FFF2-40B4-BE49-F238E27FC236}">
              <a16:creationId xmlns:a16="http://schemas.microsoft.com/office/drawing/2014/main" id="{01C24CF9-7F8D-4156-84D8-7DE5CF53C24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630" name="Text Box 2">
          <a:extLst>
            <a:ext uri="{FF2B5EF4-FFF2-40B4-BE49-F238E27FC236}">
              <a16:creationId xmlns:a16="http://schemas.microsoft.com/office/drawing/2014/main" id="{E99C774A-749C-4763-9CE3-42217043968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631" name="Text Box 2">
          <a:extLst>
            <a:ext uri="{FF2B5EF4-FFF2-40B4-BE49-F238E27FC236}">
              <a16:creationId xmlns:a16="http://schemas.microsoft.com/office/drawing/2014/main" id="{6AA3D157-19DB-4696-B8ED-90E56CFAA0F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32" name="Text Box 2">
          <a:extLst>
            <a:ext uri="{FF2B5EF4-FFF2-40B4-BE49-F238E27FC236}">
              <a16:creationId xmlns:a16="http://schemas.microsoft.com/office/drawing/2014/main" id="{B5A6DAC1-184D-4655-B037-085393F6984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33" name="Text Box 2">
          <a:extLst>
            <a:ext uri="{FF2B5EF4-FFF2-40B4-BE49-F238E27FC236}">
              <a16:creationId xmlns:a16="http://schemas.microsoft.com/office/drawing/2014/main" id="{565B9881-6D95-4B78-97FF-0CFC61BD949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34" name="Text Box 2">
          <a:extLst>
            <a:ext uri="{FF2B5EF4-FFF2-40B4-BE49-F238E27FC236}">
              <a16:creationId xmlns:a16="http://schemas.microsoft.com/office/drawing/2014/main" id="{08CC56FF-9B22-42DC-BD8C-C5A3AAC5BBB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35" name="Text Box 2">
          <a:extLst>
            <a:ext uri="{FF2B5EF4-FFF2-40B4-BE49-F238E27FC236}">
              <a16:creationId xmlns:a16="http://schemas.microsoft.com/office/drawing/2014/main" id="{62E9340C-853F-4FE0-B17D-6DA5879429A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36" name="Text Box 2">
          <a:extLst>
            <a:ext uri="{FF2B5EF4-FFF2-40B4-BE49-F238E27FC236}">
              <a16:creationId xmlns:a16="http://schemas.microsoft.com/office/drawing/2014/main" id="{73D50DF5-503F-474C-ACD5-69827119EB0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37" name="Text Box 2">
          <a:extLst>
            <a:ext uri="{FF2B5EF4-FFF2-40B4-BE49-F238E27FC236}">
              <a16:creationId xmlns:a16="http://schemas.microsoft.com/office/drawing/2014/main" id="{79E4DE04-1A78-4867-860E-6534CDDCA9A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638" name="Text Box 2">
          <a:extLst>
            <a:ext uri="{FF2B5EF4-FFF2-40B4-BE49-F238E27FC236}">
              <a16:creationId xmlns:a16="http://schemas.microsoft.com/office/drawing/2014/main" id="{79BC45CE-73C8-4139-80B4-44B9E6BAD4B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639" name="Text Box 2">
          <a:extLst>
            <a:ext uri="{FF2B5EF4-FFF2-40B4-BE49-F238E27FC236}">
              <a16:creationId xmlns:a16="http://schemas.microsoft.com/office/drawing/2014/main" id="{46759C4E-B6A5-4116-BA67-17390174C3D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640" name="Text Box 2">
          <a:extLst>
            <a:ext uri="{FF2B5EF4-FFF2-40B4-BE49-F238E27FC236}">
              <a16:creationId xmlns:a16="http://schemas.microsoft.com/office/drawing/2014/main" id="{5909A424-B567-4E27-9349-15D6B7E9C1C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41" name="Text Box 2">
          <a:extLst>
            <a:ext uri="{FF2B5EF4-FFF2-40B4-BE49-F238E27FC236}">
              <a16:creationId xmlns:a16="http://schemas.microsoft.com/office/drawing/2014/main" id="{AF58794E-4B1A-47FE-B05F-B5CFC2A3C7C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42" name="Text Box 2">
          <a:extLst>
            <a:ext uri="{FF2B5EF4-FFF2-40B4-BE49-F238E27FC236}">
              <a16:creationId xmlns:a16="http://schemas.microsoft.com/office/drawing/2014/main" id="{928568E9-20DC-433A-AD81-FD7762A6147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43" name="Text Box 2">
          <a:extLst>
            <a:ext uri="{FF2B5EF4-FFF2-40B4-BE49-F238E27FC236}">
              <a16:creationId xmlns:a16="http://schemas.microsoft.com/office/drawing/2014/main" id="{1E844B57-75F1-460C-8C99-FA89F67360F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644" name="Text Box 2">
          <a:extLst>
            <a:ext uri="{FF2B5EF4-FFF2-40B4-BE49-F238E27FC236}">
              <a16:creationId xmlns:a16="http://schemas.microsoft.com/office/drawing/2014/main" id="{C6294C2A-2ED4-43F2-8D5F-A5CE5311B3E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645" name="Text Box 2">
          <a:extLst>
            <a:ext uri="{FF2B5EF4-FFF2-40B4-BE49-F238E27FC236}">
              <a16:creationId xmlns:a16="http://schemas.microsoft.com/office/drawing/2014/main" id="{4C1CC57B-53B4-42B9-9366-FA79AA4D6B5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646" name="Text Box 2">
          <a:extLst>
            <a:ext uri="{FF2B5EF4-FFF2-40B4-BE49-F238E27FC236}">
              <a16:creationId xmlns:a16="http://schemas.microsoft.com/office/drawing/2014/main" id="{D332234C-CF25-4D5D-ACEE-C5FD618A30D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647" name="Text Box 2">
          <a:extLst>
            <a:ext uri="{FF2B5EF4-FFF2-40B4-BE49-F238E27FC236}">
              <a16:creationId xmlns:a16="http://schemas.microsoft.com/office/drawing/2014/main" id="{14A15454-E224-486A-A77D-A051576FC52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648" name="Text Box 2">
          <a:extLst>
            <a:ext uri="{FF2B5EF4-FFF2-40B4-BE49-F238E27FC236}">
              <a16:creationId xmlns:a16="http://schemas.microsoft.com/office/drawing/2014/main" id="{3F8B467A-9157-467C-8F6E-AD8680FA888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649" name="Text Box 2">
          <a:extLst>
            <a:ext uri="{FF2B5EF4-FFF2-40B4-BE49-F238E27FC236}">
              <a16:creationId xmlns:a16="http://schemas.microsoft.com/office/drawing/2014/main" id="{1A123251-542B-4F50-9AFA-32164CACC38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650" name="Text Box 2">
          <a:extLst>
            <a:ext uri="{FF2B5EF4-FFF2-40B4-BE49-F238E27FC236}">
              <a16:creationId xmlns:a16="http://schemas.microsoft.com/office/drawing/2014/main" id="{BFD02B51-9AC1-486B-9063-B139BE3F024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651" name="Text Box 2">
          <a:extLst>
            <a:ext uri="{FF2B5EF4-FFF2-40B4-BE49-F238E27FC236}">
              <a16:creationId xmlns:a16="http://schemas.microsoft.com/office/drawing/2014/main" id="{DF4BAB6A-1460-47ED-A100-AC2DBABAF6E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52" name="Text Box 2">
          <a:extLst>
            <a:ext uri="{FF2B5EF4-FFF2-40B4-BE49-F238E27FC236}">
              <a16:creationId xmlns:a16="http://schemas.microsoft.com/office/drawing/2014/main" id="{C6452D38-31CB-40FA-AB76-D88C1FA9C19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53" name="Text Box 2">
          <a:extLst>
            <a:ext uri="{FF2B5EF4-FFF2-40B4-BE49-F238E27FC236}">
              <a16:creationId xmlns:a16="http://schemas.microsoft.com/office/drawing/2014/main" id="{C90FB8DC-F2F0-497E-A3E1-00408A96782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54" name="Text Box 2">
          <a:extLst>
            <a:ext uri="{FF2B5EF4-FFF2-40B4-BE49-F238E27FC236}">
              <a16:creationId xmlns:a16="http://schemas.microsoft.com/office/drawing/2014/main" id="{69BD27DD-DE49-490C-B2C7-324BF8AA923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655" name="Text Box 2">
          <a:extLst>
            <a:ext uri="{FF2B5EF4-FFF2-40B4-BE49-F238E27FC236}">
              <a16:creationId xmlns:a16="http://schemas.microsoft.com/office/drawing/2014/main" id="{E935AFD4-7285-45AF-B623-BF4CB90E2AE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656" name="Text Box 2">
          <a:extLst>
            <a:ext uri="{FF2B5EF4-FFF2-40B4-BE49-F238E27FC236}">
              <a16:creationId xmlns:a16="http://schemas.microsoft.com/office/drawing/2014/main" id="{982D44D7-897D-48AA-9299-4550FF7853B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657" name="Text Box 2">
          <a:extLst>
            <a:ext uri="{FF2B5EF4-FFF2-40B4-BE49-F238E27FC236}">
              <a16:creationId xmlns:a16="http://schemas.microsoft.com/office/drawing/2014/main" id="{4BEE2EB3-D7DD-4137-8B9F-5A22B0A4146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658" name="Text Box 2">
          <a:extLst>
            <a:ext uri="{FF2B5EF4-FFF2-40B4-BE49-F238E27FC236}">
              <a16:creationId xmlns:a16="http://schemas.microsoft.com/office/drawing/2014/main" id="{5D71711F-49FC-4F80-AB85-84058E7E0A6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659" name="Text Box 2">
          <a:extLst>
            <a:ext uri="{FF2B5EF4-FFF2-40B4-BE49-F238E27FC236}">
              <a16:creationId xmlns:a16="http://schemas.microsoft.com/office/drawing/2014/main" id="{073C5B7F-FB33-4941-A7E6-66F2A33CC27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660" name="Text Box 2">
          <a:extLst>
            <a:ext uri="{FF2B5EF4-FFF2-40B4-BE49-F238E27FC236}">
              <a16:creationId xmlns:a16="http://schemas.microsoft.com/office/drawing/2014/main" id="{F351E960-4271-43D0-B14D-D5CEBE8911B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61" name="Text Box 2">
          <a:extLst>
            <a:ext uri="{FF2B5EF4-FFF2-40B4-BE49-F238E27FC236}">
              <a16:creationId xmlns:a16="http://schemas.microsoft.com/office/drawing/2014/main" id="{42840DFD-AA6D-496F-9B3B-CE0E21F7F3B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62" name="Text Box 2">
          <a:extLst>
            <a:ext uri="{FF2B5EF4-FFF2-40B4-BE49-F238E27FC236}">
              <a16:creationId xmlns:a16="http://schemas.microsoft.com/office/drawing/2014/main" id="{95DC9F55-1F3A-47EA-93A5-AF3ACEF31D0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63" name="Text Box 2">
          <a:extLst>
            <a:ext uri="{FF2B5EF4-FFF2-40B4-BE49-F238E27FC236}">
              <a16:creationId xmlns:a16="http://schemas.microsoft.com/office/drawing/2014/main" id="{5E7B3A72-36CA-4D69-8A1E-0D968059CEC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64" name="Text Box 2">
          <a:extLst>
            <a:ext uri="{FF2B5EF4-FFF2-40B4-BE49-F238E27FC236}">
              <a16:creationId xmlns:a16="http://schemas.microsoft.com/office/drawing/2014/main" id="{0647CBF4-FAD1-40FF-8A30-90A71142D63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65" name="Text Box 2">
          <a:extLst>
            <a:ext uri="{FF2B5EF4-FFF2-40B4-BE49-F238E27FC236}">
              <a16:creationId xmlns:a16="http://schemas.microsoft.com/office/drawing/2014/main" id="{3C7F6017-B812-49CA-BC29-76C7FD8B68F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66" name="Text Box 2">
          <a:extLst>
            <a:ext uri="{FF2B5EF4-FFF2-40B4-BE49-F238E27FC236}">
              <a16:creationId xmlns:a16="http://schemas.microsoft.com/office/drawing/2014/main" id="{D9EDB3F4-760A-4DD2-8040-8261FC8D07C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67" name="Text Box 2">
          <a:extLst>
            <a:ext uri="{FF2B5EF4-FFF2-40B4-BE49-F238E27FC236}">
              <a16:creationId xmlns:a16="http://schemas.microsoft.com/office/drawing/2014/main" id="{301BEC3E-C15D-4CCD-A26C-1794CDF71A4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68" name="Text Box 2">
          <a:extLst>
            <a:ext uri="{FF2B5EF4-FFF2-40B4-BE49-F238E27FC236}">
              <a16:creationId xmlns:a16="http://schemas.microsoft.com/office/drawing/2014/main" id="{E869166A-F020-40D7-BB13-9F466424EDD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69" name="Text Box 2">
          <a:extLst>
            <a:ext uri="{FF2B5EF4-FFF2-40B4-BE49-F238E27FC236}">
              <a16:creationId xmlns:a16="http://schemas.microsoft.com/office/drawing/2014/main" id="{F763D6EE-2F90-4F63-821B-A7D3E4F4B83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70" name="Text Box 2">
          <a:extLst>
            <a:ext uri="{FF2B5EF4-FFF2-40B4-BE49-F238E27FC236}">
              <a16:creationId xmlns:a16="http://schemas.microsoft.com/office/drawing/2014/main" id="{2D1960AB-1297-493F-9D06-FEA1F8A4654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71" name="Text Box 2">
          <a:extLst>
            <a:ext uri="{FF2B5EF4-FFF2-40B4-BE49-F238E27FC236}">
              <a16:creationId xmlns:a16="http://schemas.microsoft.com/office/drawing/2014/main" id="{6F64A2F2-0CA4-4560-8F19-A9BD0A84A19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672" name="Text Box 2">
          <a:extLst>
            <a:ext uri="{FF2B5EF4-FFF2-40B4-BE49-F238E27FC236}">
              <a16:creationId xmlns:a16="http://schemas.microsoft.com/office/drawing/2014/main" id="{694874E6-1A4B-45D0-A8F9-789CC27ADE8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73" name="Text Box 2">
          <a:extLst>
            <a:ext uri="{FF2B5EF4-FFF2-40B4-BE49-F238E27FC236}">
              <a16:creationId xmlns:a16="http://schemas.microsoft.com/office/drawing/2014/main" id="{02CB781F-1CFC-48C7-B970-5346EF3C336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74" name="Text Box 2">
          <a:extLst>
            <a:ext uri="{FF2B5EF4-FFF2-40B4-BE49-F238E27FC236}">
              <a16:creationId xmlns:a16="http://schemas.microsoft.com/office/drawing/2014/main" id="{DFCFCDE2-E83F-4221-B432-36D9CA82603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75" name="Text Box 2">
          <a:extLst>
            <a:ext uri="{FF2B5EF4-FFF2-40B4-BE49-F238E27FC236}">
              <a16:creationId xmlns:a16="http://schemas.microsoft.com/office/drawing/2014/main" id="{301EFEBF-BA5C-4FF7-B921-D610195B1DD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76" name="Text Box 2">
          <a:extLst>
            <a:ext uri="{FF2B5EF4-FFF2-40B4-BE49-F238E27FC236}">
              <a16:creationId xmlns:a16="http://schemas.microsoft.com/office/drawing/2014/main" id="{B335E84C-7246-4FA2-9C90-46D876AC3F2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77" name="Text Box 2">
          <a:extLst>
            <a:ext uri="{FF2B5EF4-FFF2-40B4-BE49-F238E27FC236}">
              <a16:creationId xmlns:a16="http://schemas.microsoft.com/office/drawing/2014/main" id="{D7AB14AE-40C7-4480-922A-EF39B09DEF6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678" name="Text Box 2">
          <a:extLst>
            <a:ext uri="{FF2B5EF4-FFF2-40B4-BE49-F238E27FC236}">
              <a16:creationId xmlns:a16="http://schemas.microsoft.com/office/drawing/2014/main" id="{171FD49B-9561-4967-992C-0C59D857D9C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679" name="Text Box 2">
          <a:extLst>
            <a:ext uri="{FF2B5EF4-FFF2-40B4-BE49-F238E27FC236}">
              <a16:creationId xmlns:a16="http://schemas.microsoft.com/office/drawing/2014/main" id="{A6F10B69-BB8B-4CD1-802E-FDF1C155FB4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80" name="Text Box 2">
          <a:extLst>
            <a:ext uri="{FF2B5EF4-FFF2-40B4-BE49-F238E27FC236}">
              <a16:creationId xmlns:a16="http://schemas.microsoft.com/office/drawing/2014/main" id="{0B4D6E8E-29ED-42FC-A15C-9489A2023DF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81" name="Text Box 2">
          <a:extLst>
            <a:ext uri="{FF2B5EF4-FFF2-40B4-BE49-F238E27FC236}">
              <a16:creationId xmlns:a16="http://schemas.microsoft.com/office/drawing/2014/main" id="{A7E43D4F-A8F7-4C89-9032-3941E0B795E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82" name="Text Box 2">
          <a:extLst>
            <a:ext uri="{FF2B5EF4-FFF2-40B4-BE49-F238E27FC236}">
              <a16:creationId xmlns:a16="http://schemas.microsoft.com/office/drawing/2014/main" id="{ACBE3D4D-9F5B-44AA-8811-E90C1949E4F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683" name="Text Box 2">
          <a:extLst>
            <a:ext uri="{FF2B5EF4-FFF2-40B4-BE49-F238E27FC236}">
              <a16:creationId xmlns:a16="http://schemas.microsoft.com/office/drawing/2014/main" id="{4749ECE6-F883-43DF-A0CD-4A8F9AD3FBB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684" name="Text Box 2">
          <a:extLst>
            <a:ext uri="{FF2B5EF4-FFF2-40B4-BE49-F238E27FC236}">
              <a16:creationId xmlns:a16="http://schemas.microsoft.com/office/drawing/2014/main" id="{E013AF11-31DD-48F5-BDF8-5E3F4EB36FC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685" name="Text Box 2">
          <a:extLst>
            <a:ext uri="{FF2B5EF4-FFF2-40B4-BE49-F238E27FC236}">
              <a16:creationId xmlns:a16="http://schemas.microsoft.com/office/drawing/2014/main" id="{90BCBA8F-4F99-44F2-9F59-55050D5CB5F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686" name="Text Box 2">
          <a:extLst>
            <a:ext uri="{FF2B5EF4-FFF2-40B4-BE49-F238E27FC236}">
              <a16:creationId xmlns:a16="http://schemas.microsoft.com/office/drawing/2014/main" id="{8A955330-C9C2-4D87-A82A-E598EE61489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687" name="Text Box 2">
          <a:extLst>
            <a:ext uri="{FF2B5EF4-FFF2-40B4-BE49-F238E27FC236}">
              <a16:creationId xmlns:a16="http://schemas.microsoft.com/office/drawing/2014/main" id="{19E659C5-EEF4-4A77-A309-0A6F63D5D4D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688" name="Text Box 2">
          <a:extLst>
            <a:ext uri="{FF2B5EF4-FFF2-40B4-BE49-F238E27FC236}">
              <a16:creationId xmlns:a16="http://schemas.microsoft.com/office/drawing/2014/main" id="{F7E6A080-26DE-48F9-8FBF-A42278A504A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689" name="Text Box 2">
          <a:extLst>
            <a:ext uri="{FF2B5EF4-FFF2-40B4-BE49-F238E27FC236}">
              <a16:creationId xmlns:a16="http://schemas.microsoft.com/office/drawing/2014/main" id="{93DF70E2-E86C-482E-83AD-8FE2A206395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690" name="Text Box 2">
          <a:extLst>
            <a:ext uri="{FF2B5EF4-FFF2-40B4-BE49-F238E27FC236}">
              <a16:creationId xmlns:a16="http://schemas.microsoft.com/office/drawing/2014/main" id="{EEAD032C-8A6F-4ABF-9E28-3E51F1006D1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id="{F3EE6006-8716-4312-9C92-FC028DBB751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92" name="Text Box 2">
          <a:extLst>
            <a:ext uri="{FF2B5EF4-FFF2-40B4-BE49-F238E27FC236}">
              <a16:creationId xmlns:a16="http://schemas.microsoft.com/office/drawing/2014/main" id="{796C9444-53D4-43FA-B170-24222E783D1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93" name="Text Box 2">
          <a:extLst>
            <a:ext uri="{FF2B5EF4-FFF2-40B4-BE49-F238E27FC236}">
              <a16:creationId xmlns:a16="http://schemas.microsoft.com/office/drawing/2014/main" id="{E41FAA3B-A0C9-4057-826F-6506BEFF9CE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94" name="Text Box 2">
          <a:extLst>
            <a:ext uri="{FF2B5EF4-FFF2-40B4-BE49-F238E27FC236}">
              <a16:creationId xmlns:a16="http://schemas.microsoft.com/office/drawing/2014/main" id="{7591A4AB-BE18-4D82-A946-54ADC724F03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id="{A28FBDEE-596E-4923-AE4C-89E95408A83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96" name="Text Box 2">
          <a:extLst>
            <a:ext uri="{FF2B5EF4-FFF2-40B4-BE49-F238E27FC236}">
              <a16:creationId xmlns:a16="http://schemas.microsoft.com/office/drawing/2014/main" id="{E7A35896-C758-44A0-9C4C-1E60E3D837B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97" name="Text Box 2">
          <a:extLst>
            <a:ext uri="{FF2B5EF4-FFF2-40B4-BE49-F238E27FC236}">
              <a16:creationId xmlns:a16="http://schemas.microsoft.com/office/drawing/2014/main" id="{CE30B5CF-B025-4CBF-9F02-3DB684E6E0A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98" name="Text Box 2">
          <a:extLst>
            <a:ext uri="{FF2B5EF4-FFF2-40B4-BE49-F238E27FC236}">
              <a16:creationId xmlns:a16="http://schemas.microsoft.com/office/drawing/2014/main" id="{0DC553C5-7421-485F-BF88-0A4F3A4E48A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id="{0CC842BD-50BC-4687-9FA0-C3262D1640B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00" name="Text Box 2">
          <a:extLst>
            <a:ext uri="{FF2B5EF4-FFF2-40B4-BE49-F238E27FC236}">
              <a16:creationId xmlns:a16="http://schemas.microsoft.com/office/drawing/2014/main" id="{F0D833E7-992C-4C45-8D89-EE223E23114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01" name="Text Box 2">
          <a:extLst>
            <a:ext uri="{FF2B5EF4-FFF2-40B4-BE49-F238E27FC236}">
              <a16:creationId xmlns:a16="http://schemas.microsoft.com/office/drawing/2014/main" id="{B601A9AF-3745-42A2-8131-C74ADEFA666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02" name="Text Box 2">
          <a:extLst>
            <a:ext uri="{FF2B5EF4-FFF2-40B4-BE49-F238E27FC236}">
              <a16:creationId xmlns:a16="http://schemas.microsoft.com/office/drawing/2014/main" id="{EE165193-5E43-4FF0-AEA6-28DE42B685C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35D62221-D846-4064-AB7F-436D29625D3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704" name="Text Box 2">
          <a:extLst>
            <a:ext uri="{FF2B5EF4-FFF2-40B4-BE49-F238E27FC236}">
              <a16:creationId xmlns:a16="http://schemas.microsoft.com/office/drawing/2014/main" id="{CEA2A768-D6C6-4593-A755-FD1C837A309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705" name="Text Box 2">
          <a:extLst>
            <a:ext uri="{FF2B5EF4-FFF2-40B4-BE49-F238E27FC236}">
              <a16:creationId xmlns:a16="http://schemas.microsoft.com/office/drawing/2014/main" id="{06F00156-8D89-45F6-99AD-E05062DFC4B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706" name="Text Box 2">
          <a:extLst>
            <a:ext uri="{FF2B5EF4-FFF2-40B4-BE49-F238E27FC236}">
              <a16:creationId xmlns:a16="http://schemas.microsoft.com/office/drawing/2014/main" id="{00E43A6A-B2A4-458C-BA9E-BC4719FCBA8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707" name="Text Box 2">
          <a:extLst>
            <a:ext uri="{FF2B5EF4-FFF2-40B4-BE49-F238E27FC236}">
              <a16:creationId xmlns:a16="http://schemas.microsoft.com/office/drawing/2014/main" id="{C23B1C0D-CABF-4151-AD91-CB81CA829BC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708" name="Text Box 2">
          <a:extLst>
            <a:ext uri="{FF2B5EF4-FFF2-40B4-BE49-F238E27FC236}">
              <a16:creationId xmlns:a16="http://schemas.microsoft.com/office/drawing/2014/main" id="{0E12AB4A-5F45-42BF-94C6-CA8992E7183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709" name="Text Box 2">
          <a:extLst>
            <a:ext uri="{FF2B5EF4-FFF2-40B4-BE49-F238E27FC236}">
              <a16:creationId xmlns:a16="http://schemas.microsoft.com/office/drawing/2014/main" id="{7AB134DC-D524-4A0A-818F-8662C671F48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710" name="Text Box 2">
          <a:extLst>
            <a:ext uri="{FF2B5EF4-FFF2-40B4-BE49-F238E27FC236}">
              <a16:creationId xmlns:a16="http://schemas.microsoft.com/office/drawing/2014/main" id="{70F0B810-275D-4B33-9DC1-D21C6E49A58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EBB4257F-B296-4E91-B44D-24170198421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712" name="Text Box 2">
          <a:extLst>
            <a:ext uri="{FF2B5EF4-FFF2-40B4-BE49-F238E27FC236}">
              <a16:creationId xmlns:a16="http://schemas.microsoft.com/office/drawing/2014/main" id="{DD5778D2-6349-4810-9ACD-8939C3819F7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713" name="Text Box 2">
          <a:extLst>
            <a:ext uri="{FF2B5EF4-FFF2-40B4-BE49-F238E27FC236}">
              <a16:creationId xmlns:a16="http://schemas.microsoft.com/office/drawing/2014/main" id="{5E304BA6-FE43-47C4-981A-294A55B4101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714" name="Text Box 2">
          <a:extLst>
            <a:ext uri="{FF2B5EF4-FFF2-40B4-BE49-F238E27FC236}">
              <a16:creationId xmlns:a16="http://schemas.microsoft.com/office/drawing/2014/main" id="{0BBFDF1E-1F22-4EED-8270-4C3B6B8D646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id="{60C687A7-ED79-4B05-917D-11D188535A4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716" name="Text Box 2">
          <a:extLst>
            <a:ext uri="{FF2B5EF4-FFF2-40B4-BE49-F238E27FC236}">
              <a16:creationId xmlns:a16="http://schemas.microsoft.com/office/drawing/2014/main" id="{84EF88C5-34D4-447B-A741-03474BC6D32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244956</xdr:rowOff>
    </xdr:to>
    <xdr:sp macro="" textlink="">
      <xdr:nvSpPr>
        <xdr:cNvPr id="6717" name="Text Box 2">
          <a:extLst>
            <a:ext uri="{FF2B5EF4-FFF2-40B4-BE49-F238E27FC236}">
              <a16:creationId xmlns:a16="http://schemas.microsoft.com/office/drawing/2014/main" id="{DBA78900-34C1-4D34-9853-D1437A96B2A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4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718" name="Text Box 2">
          <a:extLst>
            <a:ext uri="{FF2B5EF4-FFF2-40B4-BE49-F238E27FC236}">
              <a16:creationId xmlns:a16="http://schemas.microsoft.com/office/drawing/2014/main" id="{0A895162-FC95-42D0-B086-7AFA90F9EFC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719" name="Text Box 2">
          <a:extLst>
            <a:ext uri="{FF2B5EF4-FFF2-40B4-BE49-F238E27FC236}">
              <a16:creationId xmlns:a16="http://schemas.microsoft.com/office/drawing/2014/main" id="{73513303-61BB-4637-8617-EFC3AC3F654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246636</xdr:rowOff>
    </xdr:to>
    <xdr:sp macro="" textlink="">
      <xdr:nvSpPr>
        <xdr:cNvPr id="6720" name="Text Box 2">
          <a:extLst>
            <a:ext uri="{FF2B5EF4-FFF2-40B4-BE49-F238E27FC236}">
              <a16:creationId xmlns:a16="http://schemas.microsoft.com/office/drawing/2014/main" id="{A9CA8558-7524-40FC-8645-8670039CBD5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721" name="Text Box 2">
          <a:extLst>
            <a:ext uri="{FF2B5EF4-FFF2-40B4-BE49-F238E27FC236}">
              <a16:creationId xmlns:a16="http://schemas.microsoft.com/office/drawing/2014/main" id="{D46DC019-5516-4FCC-8291-CE0B2534C60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722" name="Text Box 2">
          <a:extLst>
            <a:ext uri="{FF2B5EF4-FFF2-40B4-BE49-F238E27FC236}">
              <a16:creationId xmlns:a16="http://schemas.microsoft.com/office/drawing/2014/main" id="{19C9BBE4-DDCD-41C1-99DA-8244CADCBFB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id="{01E984E7-0398-473B-9592-DAF1DD9D521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24" name="Text Box 2">
          <a:extLst>
            <a:ext uri="{FF2B5EF4-FFF2-40B4-BE49-F238E27FC236}">
              <a16:creationId xmlns:a16="http://schemas.microsoft.com/office/drawing/2014/main" id="{DE0D67FD-3D8F-4F18-934C-2C238EDC461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25" name="Text Box 2">
          <a:extLst>
            <a:ext uri="{FF2B5EF4-FFF2-40B4-BE49-F238E27FC236}">
              <a16:creationId xmlns:a16="http://schemas.microsoft.com/office/drawing/2014/main" id="{5713D1F6-3BD6-4599-9EC8-2343F44056C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26" name="Text Box 2">
          <a:extLst>
            <a:ext uri="{FF2B5EF4-FFF2-40B4-BE49-F238E27FC236}">
              <a16:creationId xmlns:a16="http://schemas.microsoft.com/office/drawing/2014/main" id="{BF2AFCEF-006F-411E-A7D3-F94DBD000A5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27" name="Text Box 2">
          <a:extLst>
            <a:ext uri="{FF2B5EF4-FFF2-40B4-BE49-F238E27FC236}">
              <a16:creationId xmlns:a16="http://schemas.microsoft.com/office/drawing/2014/main" id="{D35B69E4-F060-4276-9022-89E8352932E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28" name="Text Box 2">
          <a:extLst>
            <a:ext uri="{FF2B5EF4-FFF2-40B4-BE49-F238E27FC236}">
              <a16:creationId xmlns:a16="http://schemas.microsoft.com/office/drawing/2014/main" id="{6773D772-11B1-466C-9007-3C4A1918710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29" name="Text Box 2">
          <a:extLst>
            <a:ext uri="{FF2B5EF4-FFF2-40B4-BE49-F238E27FC236}">
              <a16:creationId xmlns:a16="http://schemas.microsoft.com/office/drawing/2014/main" id="{C99901E6-8692-43A3-85B1-68D3EA755B5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730" name="Text Box 2">
          <a:extLst>
            <a:ext uri="{FF2B5EF4-FFF2-40B4-BE49-F238E27FC236}">
              <a16:creationId xmlns:a16="http://schemas.microsoft.com/office/drawing/2014/main" id="{F888ECDA-A845-4F24-8144-56FC61165A4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731" name="Text Box 2">
          <a:extLst>
            <a:ext uri="{FF2B5EF4-FFF2-40B4-BE49-F238E27FC236}">
              <a16:creationId xmlns:a16="http://schemas.microsoft.com/office/drawing/2014/main" id="{7604EB86-F33F-4D77-9040-2A1ED926348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732" name="Text Box 2">
          <a:extLst>
            <a:ext uri="{FF2B5EF4-FFF2-40B4-BE49-F238E27FC236}">
              <a16:creationId xmlns:a16="http://schemas.microsoft.com/office/drawing/2014/main" id="{5DF2B3E5-C3C5-419A-8C6F-FF8CA59D004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733" name="Text Box 2">
          <a:extLst>
            <a:ext uri="{FF2B5EF4-FFF2-40B4-BE49-F238E27FC236}">
              <a16:creationId xmlns:a16="http://schemas.microsoft.com/office/drawing/2014/main" id="{4A179817-D79C-4C54-BE11-AC064485B73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734" name="Text Box 2">
          <a:extLst>
            <a:ext uri="{FF2B5EF4-FFF2-40B4-BE49-F238E27FC236}">
              <a16:creationId xmlns:a16="http://schemas.microsoft.com/office/drawing/2014/main" id="{FEDBCBD5-C4C2-47FE-B6A8-8D24CA98D29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735" name="Text Box 2">
          <a:extLst>
            <a:ext uri="{FF2B5EF4-FFF2-40B4-BE49-F238E27FC236}">
              <a16:creationId xmlns:a16="http://schemas.microsoft.com/office/drawing/2014/main" id="{C21B05D2-DEBA-4064-B0D8-421E24D7C5A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36" name="Text Box 2">
          <a:extLst>
            <a:ext uri="{FF2B5EF4-FFF2-40B4-BE49-F238E27FC236}">
              <a16:creationId xmlns:a16="http://schemas.microsoft.com/office/drawing/2014/main" id="{8C5E028D-529D-4525-8368-B2AC90E203A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37" name="Text Box 2">
          <a:extLst>
            <a:ext uri="{FF2B5EF4-FFF2-40B4-BE49-F238E27FC236}">
              <a16:creationId xmlns:a16="http://schemas.microsoft.com/office/drawing/2014/main" id="{B74D2359-7D6B-4F93-A1C5-C2A04C7FFFE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38" name="Text Box 2">
          <a:extLst>
            <a:ext uri="{FF2B5EF4-FFF2-40B4-BE49-F238E27FC236}">
              <a16:creationId xmlns:a16="http://schemas.microsoft.com/office/drawing/2014/main" id="{36D56995-51FE-4E41-A8E7-5B4CC88749D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739" name="Text Box 2">
          <a:extLst>
            <a:ext uri="{FF2B5EF4-FFF2-40B4-BE49-F238E27FC236}">
              <a16:creationId xmlns:a16="http://schemas.microsoft.com/office/drawing/2014/main" id="{ABD44620-5234-4C62-9798-12B1B5BEBA8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740" name="Text Box 2">
          <a:extLst>
            <a:ext uri="{FF2B5EF4-FFF2-40B4-BE49-F238E27FC236}">
              <a16:creationId xmlns:a16="http://schemas.microsoft.com/office/drawing/2014/main" id="{4B3A1B04-A1D1-4D7C-9F14-94D77D4B82F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741" name="Text Box 2">
          <a:extLst>
            <a:ext uri="{FF2B5EF4-FFF2-40B4-BE49-F238E27FC236}">
              <a16:creationId xmlns:a16="http://schemas.microsoft.com/office/drawing/2014/main" id="{D8E0A21F-2CDE-46AF-BE36-DE272486F06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742" name="Text Box 2">
          <a:extLst>
            <a:ext uri="{FF2B5EF4-FFF2-40B4-BE49-F238E27FC236}">
              <a16:creationId xmlns:a16="http://schemas.microsoft.com/office/drawing/2014/main" id="{C3D0BFDE-F54D-46E4-85D0-2A315F0EC0A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743" name="Text Box 2">
          <a:extLst>
            <a:ext uri="{FF2B5EF4-FFF2-40B4-BE49-F238E27FC236}">
              <a16:creationId xmlns:a16="http://schemas.microsoft.com/office/drawing/2014/main" id="{B2E0FDA0-286E-48C8-BDD9-ABE84F9283C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744" name="Text Box 2">
          <a:extLst>
            <a:ext uri="{FF2B5EF4-FFF2-40B4-BE49-F238E27FC236}">
              <a16:creationId xmlns:a16="http://schemas.microsoft.com/office/drawing/2014/main" id="{D5CD117A-3D1D-4933-9244-CAD7104814B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45" name="Text Box 2">
          <a:extLst>
            <a:ext uri="{FF2B5EF4-FFF2-40B4-BE49-F238E27FC236}">
              <a16:creationId xmlns:a16="http://schemas.microsoft.com/office/drawing/2014/main" id="{3A526559-927A-474A-B458-B3156E0BA9A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46" name="Text Box 2">
          <a:extLst>
            <a:ext uri="{FF2B5EF4-FFF2-40B4-BE49-F238E27FC236}">
              <a16:creationId xmlns:a16="http://schemas.microsoft.com/office/drawing/2014/main" id="{939918EE-FF4A-4AF6-9353-6A8E86FACE8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47" name="Text Box 2">
          <a:extLst>
            <a:ext uri="{FF2B5EF4-FFF2-40B4-BE49-F238E27FC236}">
              <a16:creationId xmlns:a16="http://schemas.microsoft.com/office/drawing/2014/main" id="{13D7D97B-A623-495E-87CB-B69C1C79575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48" name="Text Box 2">
          <a:extLst>
            <a:ext uri="{FF2B5EF4-FFF2-40B4-BE49-F238E27FC236}">
              <a16:creationId xmlns:a16="http://schemas.microsoft.com/office/drawing/2014/main" id="{C43DDE0C-DE99-4A88-BDBD-53052E4951C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49" name="Text Box 2">
          <a:extLst>
            <a:ext uri="{FF2B5EF4-FFF2-40B4-BE49-F238E27FC236}">
              <a16:creationId xmlns:a16="http://schemas.microsoft.com/office/drawing/2014/main" id="{77EA0A04-97D4-42C4-83B4-31B8D6A2754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50" name="Text Box 2">
          <a:extLst>
            <a:ext uri="{FF2B5EF4-FFF2-40B4-BE49-F238E27FC236}">
              <a16:creationId xmlns:a16="http://schemas.microsoft.com/office/drawing/2014/main" id="{E99D103B-1A22-4804-8CBD-F83398E66AF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id="{10E862CE-FEC5-4FBD-AB98-ED5CA9EABD2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752" name="Text Box 2">
          <a:extLst>
            <a:ext uri="{FF2B5EF4-FFF2-40B4-BE49-F238E27FC236}">
              <a16:creationId xmlns:a16="http://schemas.microsoft.com/office/drawing/2014/main" id="{FC62FEEC-EDA8-4A3F-8BFE-675D0F3D75D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753" name="Text Box 2">
          <a:extLst>
            <a:ext uri="{FF2B5EF4-FFF2-40B4-BE49-F238E27FC236}">
              <a16:creationId xmlns:a16="http://schemas.microsoft.com/office/drawing/2014/main" id="{11724AEC-077F-434F-9F00-5AE48174EA7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754" name="Text Box 2">
          <a:extLst>
            <a:ext uri="{FF2B5EF4-FFF2-40B4-BE49-F238E27FC236}">
              <a16:creationId xmlns:a16="http://schemas.microsoft.com/office/drawing/2014/main" id="{46E90272-854C-48F8-A210-B0AC90CF98B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755" name="Text Box 2">
          <a:extLst>
            <a:ext uri="{FF2B5EF4-FFF2-40B4-BE49-F238E27FC236}">
              <a16:creationId xmlns:a16="http://schemas.microsoft.com/office/drawing/2014/main" id="{E43CCA8C-C98F-4353-ADE1-D07EC721EAD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756" name="Text Box 2">
          <a:extLst>
            <a:ext uri="{FF2B5EF4-FFF2-40B4-BE49-F238E27FC236}">
              <a16:creationId xmlns:a16="http://schemas.microsoft.com/office/drawing/2014/main" id="{F8771FFF-AD5B-4522-BD11-286D8C18E0E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57" name="Text Box 2">
          <a:extLst>
            <a:ext uri="{FF2B5EF4-FFF2-40B4-BE49-F238E27FC236}">
              <a16:creationId xmlns:a16="http://schemas.microsoft.com/office/drawing/2014/main" id="{246ADA77-96A4-458A-8484-47387DBAA94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58" name="Text Box 2">
          <a:extLst>
            <a:ext uri="{FF2B5EF4-FFF2-40B4-BE49-F238E27FC236}">
              <a16:creationId xmlns:a16="http://schemas.microsoft.com/office/drawing/2014/main" id="{CF5A7EA0-363C-460A-8F20-8E64C106B05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59" name="Text Box 2">
          <a:extLst>
            <a:ext uri="{FF2B5EF4-FFF2-40B4-BE49-F238E27FC236}">
              <a16:creationId xmlns:a16="http://schemas.microsoft.com/office/drawing/2014/main" id="{4CBD71B3-245E-4F3E-8770-56F8310605E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760" name="Text Box 2">
          <a:extLst>
            <a:ext uri="{FF2B5EF4-FFF2-40B4-BE49-F238E27FC236}">
              <a16:creationId xmlns:a16="http://schemas.microsoft.com/office/drawing/2014/main" id="{F5EBA4AB-5FCE-4BB1-BAE6-115E0C27237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761" name="Text Box 2">
          <a:extLst>
            <a:ext uri="{FF2B5EF4-FFF2-40B4-BE49-F238E27FC236}">
              <a16:creationId xmlns:a16="http://schemas.microsoft.com/office/drawing/2014/main" id="{03B2959F-EB1B-411E-A124-91AD6B7F3B8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233803</xdr:rowOff>
    </xdr:to>
    <xdr:sp macro="" textlink="">
      <xdr:nvSpPr>
        <xdr:cNvPr id="6762" name="Text Box 2">
          <a:extLst>
            <a:ext uri="{FF2B5EF4-FFF2-40B4-BE49-F238E27FC236}">
              <a16:creationId xmlns:a16="http://schemas.microsoft.com/office/drawing/2014/main" id="{BEDD252A-E0C4-4BCD-B823-025C5FF806D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3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763" name="Text Box 2">
          <a:extLst>
            <a:ext uri="{FF2B5EF4-FFF2-40B4-BE49-F238E27FC236}">
              <a16:creationId xmlns:a16="http://schemas.microsoft.com/office/drawing/2014/main" id="{408E228A-E0E3-4B3C-A820-125D798FEFC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764" name="Text Box 2">
          <a:extLst>
            <a:ext uri="{FF2B5EF4-FFF2-40B4-BE49-F238E27FC236}">
              <a16:creationId xmlns:a16="http://schemas.microsoft.com/office/drawing/2014/main" id="{3732DF8A-57F1-4795-9696-DD6991E9BDE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765" name="Text Box 2">
          <a:extLst>
            <a:ext uri="{FF2B5EF4-FFF2-40B4-BE49-F238E27FC236}">
              <a16:creationId xmlns:a16="http://schemas.microsoft.com/office/drawing/2014/main" id="{BDD0A169-7DE7-4BB4-9F29-530FC315BFD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766" name="Text Box 2">
          <a:extLst>
            <a:ext uri="{FF2B5EF4-FFF2-40B4-BE49-F238E27FC236}">
              <a16:creationId xmlns:a16="http://schemas.microsoft.com/office/drawing/2014/main" id="{12160548-8C3D-40D2-900B-E206DF844ED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767" name="Text Box 2">
          <a:extLst>
            <a:ext uri="{FF2B5EF4-FFF2-40B4-BE49-F238E27FC236}">
              <a16:creationId xmlns:a16="http://schemas.microsoft.com/office/drawing/2014/main" id="{84004341-218C-4694-B4BE-8FA8C3A9E2D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768" name="Text Box 2">
          <a:extLst>
            <a:ext uri="{FF2B5EF4-FFF2-40B4-BE49-F238E27FC236}">
              <a16:creationId xmlns:a16="http://schemas.microsoft.com/office/drawing/2014/main" id="{3F6283FD-B1B1-4259-A3BF-DFF1A411B8B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69" name="Text Box 2">
          <a:extLst>
            <a:ext uri="{FF2B5EF4-FFF2-40B4-BE49-F238E27FC236}">
              <a16:creationId xmlns:a16="http://schemas.microsoft.com/office/drawing/2014/main" id="{4BB858BE-C105-437C-9456-53BC8C019F6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70" name="Text Box 2">
          <a:extLst>
            <a:ext uri="{FF2B5EF4-FFF2-40B4-BE49-F238E27FC236}">
              <a16:creationId xmlns:a16="http://schemas.microsoft.com/office/drawing/2014/main" id="{1AFFD3CB-3A67-4569-BB7A-9073398527D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71" name="Text Box 2">
          <a:extLst>
            <a:ext uri="{FF2B5EF4-FFF2-40B4-BE49-F238E27FC236}">
              <a16:creationId xmlns:a16="http://schemas.microsoft.com/office/drawing/2014/main" id="{056A1B75-7B23-4C75-88FE-C761A355D34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772" name="Text Box 2">
          <a:extLst>
            <a:ext uri="{FF2B5EF4-FFF2-40B4-BE49-F238E27FC236}">
              <a16:creationId xmlns:a16="http://schemas.microsoft.com/office/drawing/2014/main" id="{05B2C188-F356-4C09-87DF-83E68F3A457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773" name="Text Box 2">
          <a:extLst>
            <a:ext uri="{FF2B5EF4-FFF2-40B4-BE49-F238E27FC236}">
              <a16:creationId xmlns:a16="http://schemas.microsoft.com/office/drawing/2014/main" id="{8B2CBABB-D6DD-412E-B161-9F59D893814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774" name="Text Box 2">
          <a:extLst>
            <a:ext uri="{FF2B5EF4-FFF2-40B4-BE49-F238E27FC236}">
              <a16:creationId xmlns:a16="http://schemas.microsoft.com/office/drawing/2014/main" id="{2D300C62-543A-4517-ACC6-284C1950452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775" name="Text Box 2">
          <a:extLst>
            <a:ext uri="{FF2B5EF4-FFF2-40B4-BE49-F238E27FC236}">
              <a16:creationId xmlns:a16="http://schemas.microsoft.com/office/drawing/2014/main" id="{980D070A-5CA2-415C-A224-FF562F5CE57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776" name="Text Box 2">
          <a:extLst>
            <a:ext uri="{FF2B5EF4-FFF2-40B4-BE49-F238E27FC236}">
              <a16:creationId xmlns:a16="http://schemas.microsoft.com/office/drawing/2014/main" id="{8E042562-B271-453E-BFC6-6EAFE12A012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777" name="Text Box 2">
          <a:extLst>
            <a:ext uri="{FF2B5EF4-FFF2-40B4-BE49-F238E27FC236}">
              <a16:creationId xmlns:a16="http://schemas.microsoft.com/office/drawing/2014/main" id="{CCF131F4-9582-4237-857A-61185501B45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778" name="Text Box 2">
          <a:extLst>
            <a:ext uri="{FF2B5EF4-FFF2-40B4-BE49-F238E27FC236}">
              <a16:creationId xmlns:a16="http://schemas.microsoft.com/office/drawing/2014/main" id="{81535066-4E19-44B7-BD88-B20D430CC4B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779" name="Text Box 2">
          <a:extLst>
            <a:ext uri="{FF2B5EF4-FFF2-40B4-BE49-F238E27FC236}">
              <a16:creationId xmlns:a16="http://schemas.microsoft.com/office/drawing/2014/main" id="{A664E03F-B9A7-4DD2-A660-B36477EB178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80" name="Text Box 2">
          <a:extLst>
            <a:ext uri="{FF2B5EF4-FFF2-40B4-BE49-F238E27FC236}">
              <a16:creationId xmlns:a16="http://schemas.microsoft.com/office/drawing/2014/main" id="{0FC9C60D-9608-49C3-89DC-3B5D6AC7CB2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81" name="Text Box 2">
          <a:extLst>
            <a:ext uri="{FF2B5EF4-FFF2-40B4-BE49-F238E27FC236}">
              <a16:creationId xmlns:a16="http://schemas.microsoft.com/office/drawing/2014/main" id="{BAFB298A-7B94-4245-98E8-942C2A3B4D0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82" name="Text Box 2">
          <a:extLst>
            <a:ext uri="{FF2B5EF4-FFF2-40B4-BE49-F238E27FC236}">
              <a16:creationId xmlns:a16="http://schemas.microsoft.com/office/drawing/2014/main" id="{BF9BC5D7-359E-4206-B837-DF0C21E7D9C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783" name="Text Box 2">
          <a:extLst>
            <a:ext uri="{FF2B5EF4-FFF2-40B4-BE49-F238E27FC236}">
              <a16:creationId xmlns:a16="http://schemas.microsoft.com/office/drawing/2014/main" id="{16CA9B06-AC4A-4D0A-95C4-F8343D9BA8A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784" name="Text Box 2">
          <a:extLst>
            <a:ext uri="{FF2B5EF4-FFF2-40B4-BE49-F238E27FC236}">
              <a16:creationId xmlns:a16="http://schemas.microsoft.com/office/drawing/2014/main" id="{22E7E1DF-5553-44E1-A779-90ADCC28698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785" name="Text Box 2">
          <a:extLst>
            <a:ext uri="{FF2B5EF4-FFF2-40B4-BE49-F238E27FC236}">
              <a16:creationId xmlns:a16="http://schemas.microsoft.com/office/drawing/2014/main" id="{2AF1B650-C5C6-4E8D-8066-4A45010C5AA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786" name="Text Box 2">
          <a:extLst>
            <a:ext uri="{FF2B5EF4-FFF2-40B4-BE49-F238E27FC236}">
              <a16:creationId xmlns:a16="http://schemas.microsoft.com/office/drawing/2014/main" id="{4B8CA8D7-99A3-4AAF-B494-A00CC82D75B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787" name="Text Box 2">
          <a:extLst>
            <a:ext uri="{FF2B5EF4-FFF2-40B4-BE49-F238E27FC236}">
              <a16:creationId xmlns:a16="http://schemas.microsoft.com/office/drawing/2014/main" id="{3F38A012-F91D-4E9D-BC6B-D877EA5053B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246638</xdr:rowOff>
    </xdr:to>
    <xdr:sp macro="" textlink="">
      <xdr:nvSpPr>
        <xdr:cNvPr id="6788" name="Text Box 2">
          <a:extLst>
            <a:ext uri="{FF2B5EF4-FFF2-40B4-BE49-F238E27FC236}">
              <a16:creationId xmlns:a16="http://schemas.microsoft.com/office/drawing/2014/main" id="{A07AE3EC-0EE9-4F0E-A829-8F43AF66E4A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89" name="Text Box 2">
          <a:extLst>
            <a:ext uri="{FF2B5EF4-FFF2-40B4-BE49-F238E27FC236}">
              <a16:creationId xmlns:a16="http://schemas.microsoft.com/office/drawing/2014/main" id="{2CE042CD-95F3-4812-B1D0-BA32E05426A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90" name="Text Box 2">
          <a:extLst>
            <a:ext uri="{FF2B5EF4-FFF2-40B4-BE49-F238E27FC236}">
              <a16:creationId xmlns:a16="http://schemas.microsoft.com/office/drawing/2014/main" id="{86865E8C-0B08-44B1-B831-88D25D89B0B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791" name="Text Box 2">
          <a:extLst>
            <a:ext uri="{FF2B5EF4-FFF2-40B4-BE49-F238E27FC236}">
              <a16:creationId xmlns:a16="http://schemas.microsoft.com/office/drawing/2014/main" id="{1FC4962F-FD2A-432C-B009-7D09CF344FB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792" name="Text Box 2">
          <a:extLst>
            <a:ext uri="{FF2B5EF4-FFF2-40B4-BE49-F238E27FC236}">
              <a16:creationId xmlns:a16="http://schemas.microsoft.com/office/drawing/2014/main" id="{FC047661-C730-438D-A2EB-834ED40E182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234923</xdr:rowOff>
    </xdr:to>
    <xdr:sp macro="" textlink="">
      <xdr:nvSpPr>
        <xdr:cNvPr id="6793" name="Text Box 2">
          <a:extLst>
            <a:ext uri="{FF2B5EF4-FFF2-40B4-BE49-F238E27FC236}">
              <a16:creationId xmlns:a16="http://schemas.microsoft.com/office/drawing/2014/main" id="{28E10E31-AB96-45C3-A133-D1AE7046B52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794" name="Text Box 2">
          <a:extLst>
            <a:ext uri="{FF2B5EF4-FFF2-40B4-BE49-F238E27FC236}">
              <a16:creationId xmlns:a16="http://schemas.microsoft.com/office/drawing/2014/main" id="{7C75591F-1E8D-4B9C-BE5B-F0BBF82D81B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795" name="Text Box 2">
          <a:extLst>
            <a:ext uri="{FF2B5EF4-FFF2-40B4-BE49-F238E27FC236}">
              <a16:creationId xmlns:a16="http://schemas.microsoft.com/office/drawing/2014/main" id="{3D4638C4-B43F-4F2D-88D5-14DECC8016F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234872</xdr:rowOff>
    </xdr:to>
    <xdr:sp macro="" textlink="">
      <xdr:nvSpPr>
        <xdr:cNvPr id="6796" name="Text Box 2">
          <a:extLst>
            <a:ext uri="{FF2B5EF4-FFF2-40B4-BE49-F238E27FC236}">
              <a16:creationId xmlns:a16="http://schemas.microsoft.com/office/drawing/2014/main" id="{B412B6DC-8A58-4972-93CE-9589BF48286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4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797" name="Text Box 2">
          <a:extLst>
            <a:ext uri="{FF2B5EF4-FFF2-40B4-BE49-F238E27FC236}">
              <a16:creationId xmlns:a16="http://schemas.microsoft.com/office/drawing/2014/main" id="{D9751C5F-46E8-48BE-BE7C-A7D128DA984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798" name="Text Box 2">
          <a:extLst>
            <a:ext uri="{FF2B5EF4-FFF2-40B4-BE49-F238E27FC236}">
              <a16:creationId xmlns:a16="http://schemas.microsoft.com/office/drawing/2014/main" id="{E6E1E646-4149-4EFF-A659-B64E0D444CC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241034</xdr:rowOff>
    </xdr:to>
    <xdr:sp macro="" textlink="">
      <xdr:nvSpPr>
        <xdr:cNvPr id="6799" name="Text Box 2">
          <a:extLst>
            <a:ext uri="{FF2B5EF4-FFF2-40B4-BE49-F238E27FC236}">
              <a16:creationId xmlns:a16="http://schemas.microsoft.com/office/drawing/2014/main" id="{5EFAEA33-4247-4A28-827D-2A504B94138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10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800" name="Text Box 2">
          <a:extLst>
            <a:ext uri="{FF2B5EF4-FFF2-40B4-BE49-F238E27FC236}">
              <a16:creationId xmlns:a16="http://schemas.microsoft.com/office/drawing/2014/main" id="{F4489338-53DB-47D9-BC5A-50CC7CE5C96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801" name="Text Box 2">
          <a:extLst>
            <a:ext uri="{FF2B5EF4-FFF2-40B4-BE49-F238E27FC236}">
              <a16:creationId xmlns:a16="http://schemas.microsoft.com/office/drawing/2014/main" id="{0665D0A0-BB02-4D7A-AA98-057B6E26F0D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246637</xdr:rowOff>
    </xdr:to>
    <xdr:sp macro="" textlink="">
      <xdr:nvSpPr>
        <xdr:cNvPr id="6802" name="Text Box 2">
          <a:extLst>
            <a:ext uri="{FF2B5EF4-FFF2-40B4-BE49-F238E27FC236}">
              <a16:creationId xmlns:a16="http://schemas.microsoft.com/office/drawing/2014/main" id="{28CEAB55-D90C-4D9D-8450-3876D917207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803" name="Text Box 2">
          <a:extLst>
            <a:ext uri="{FF2B5EF4-FFF2-40B4-BE49-F238E27FC236}">
              <a16:creationId xmlns:a16="http://schemas.microsoft.com/office/drawing/2014/main" id="{68B7A67C-A5C9-4A74-A231-325A367E76F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804" name="Text Box 2">
          <a:extLst>
            <a:ext uri="{FF2B5EF4-FFF2-40B4-BE49-F238E27FC236}">
              <a16:creationId xmlns:a16="http://schemas.microsoft.com/office/drawing/2014/main" id="{F291A7A2-E1EC-48A9-BFAA-650DD99989A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805" name="Text Box 2">
          <a:extLst>
            <a:ext uri="{FF2B5EF4-FFF2-40B4-BE49-F238E27FC236}">
              <a16:creationId xmlns:a16="http://schemas.microsoft.com/office/drawing/2014/main" id="{0B89CA67-962B-4A9A-9E67-7CFBE1D989D9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806" name="Text Box 2">
          <a:extLst>
            <a:ext uri="{FF2B5EF4-FFF2-40B4-BE49-F238E27FC236}">
              <a16:creationId xmlns:a16="http://schemas.microsoft.com/office/drawing/2014/main" id="{30B14681-026F-4458-9C95-1A1A7CA07D8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807" name="Text Box 2">
          <a:extLst>
            <a:ext uri="{FF2B5EF4-FFF2-40B4-BE49-F238E27FC236}">
              <a16:creationId xmlns:a16="http://schemas.microsoft.com/office/drawing/2014/main" id="{59BFFC18-0690-4F46-B600-E481C6D5413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808" name="Text Box 2">
          <a:extLst>
            <a:ext uri="{FF2B5EF4-FFF2-40B4-BE49-F238E27FC236}">
              <a16:creationId xmlns:a16="http://schemas.microsoft.com/office/drawing/2014/main" id="{BD4B9084-625E-4E27-BB2B-FE833AEA2FE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809" name="Text Box 2">
          <a:extLst>
            <a:ext uri="{FF2B5EF4-FFF2-40B4-BE49-F238E27FC236}">
              <a16:creationId xmlns:a16="http://schemas.microsoft.com/office/drawing/2014/main" id="{7192A405-DFC3-486B-8893-E0DC0047F95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810" name="Text Box 2">
          <a:extLst>
            <a:ext uri="{FF2B5EF4-FFF2-40B4-BE49-F238E27FC236}">
              <a16:creationId xmlns:a16="http://schemas.microsoft.com/office/drawing/2014/main" id="{29B3712F-F81B-4E04-904B-40CE81B6491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811" name="Text Box 2">
          <a:extLst>
            <a:ext uri="{FF2B5EF4-FFF2-40B4-BE49-F238E27FC236}">
              <a16:creationId xmlns:a16="http://schemas.microsoft.com/office/drawing/2014/main" id="{A8F705D0-7D52-4F51-BEDD-B84EE57F9AB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812" name="Text Box 2">
          <a:extLst>
            <a:ext uri="{FF2B5EF4-FFF2-40B4-BE49-F238E27FC236}">
              <a16:creationId xmlns:a16="http://schemas.microsoft.com/office/drawing/2014/main" id="{ADB643E5-F23B-4354-B0F4-65D1055CDA6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813" name="Text Box 2">
          <a:extLst>
            <a:ext uri="{FF2B5EF4-FFF2-40B4-BE49-F238E27FC236}">
              <a16:creationId xmlns:a16="http://schemas.microsoft.com/office/drawing/2014/main" id="{AA747855-0157-4390-9C45-02953D792ED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814" name="Text Box 2">
          <a:extLst>
            <a:ext uri="{FF2B5EF4-FFF2-40B4-BE49-F238E27FC236}">
              <a16:creationId xmlns:a16="http://schemas.microsoft.com/office/drawing/2014/main" id="{638B1C70-15DA-41B2-8C8A-DB4A890DFBB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815" name="Text Box 2">
          <a:extLst>
            <a:ext uri="{FF2B5EF4-FFF2-40B4-BE49-F238E27FC236}">
              <a16:creationId xmlns:a16="http://schemas.microsoft.com/office/drawing/2014/main" id="{366A564D-58AC-47FF-8CC4-D8DFEA3D510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816" name="Text Box 2">
          <a:extLst>
            <a:ext uri="{FF2B5EF4-FFF2-40B4-BE49-F238E27FC236}">
              <a16:creationId xmlns:a16="http://schemas.microsoft.com/office/drawing/2014/main" id="{57DF5B88-988F-4A2E-BBCA-399839EB8EA3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817" name="Text Box 2">
          <a:extLst>
            <a:ext uri="{FF2B5EF4-FFF2-40B4-BE49-F238E27FC236}">
              <a16:creationId xmlns:a16="http://schemas.microsoft.com/office/drawing/2014/main" id="{F8B74850-E953-48BC-ADD7-BEE316B3232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818" name="Text Box 2">
          <a:extLst>
            <a:ext uri="{FF2B5EF4-FFF2-40B4-BE49-F238E27FC236}">
              <a16:creationId xmlns:a16="http://schemas.microsoft.com/office/drawing/2014/main" id="{F7A18648-2884-4C6B-B958-2CEEB7F2FBC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819" name="Text Box 2">
          <a:extLst>
            <a:ext uri="{FF2B5EF4-FFF2-40B4-BE49-F238E27FC236}">
              <a16:creationId xmlns:a16="http://schemas.microsoft.com/office/drawing/2014/main" id="{4D3A9833-9E6B-4229-9EFF-FF23B0C967E2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820" name="Text Box 2">
          <a:extLst>
            <a:ext uri="{FF2B5EF4-FFF2-40B4-BE49-F238E27FC236}">
              <a16:creationId xmlns:a16="http://schemas.microsoft.com/office/drawing/2014/main" id="{5CC5D8B2-48C7-4C90-93AC-A3DD13494A2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821" name="Text Box 2">
          <a:extLst>
            <a:ext uri="{FF2B5EF4-FFF2-40B4-BE49-F238E27FC236}">
              <a16:creationId xmlns:a16="http://schemas.microsoft.com/office/drawing/2014/main" id="{47645296-44B1-4615-8692-1CD7E267D9D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822" name="Text Box 2">
          <a:extLst>
            <a:ext uri="{FF2B5EF4-FFF2-40B4-BE49-F238E27FC236}">
              <a16:creationId xmlns:a16="http://schemas.microsoft.com/office/drawing/2014/main" id="{D8C58336-4A2F-4B56-9C47-64B48110E47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823" name="Text Box 2">
          <a:extLst>
            <a:ext uri="{FF2B5EF4-FFF2-40B4-BE49-F238E27FC236}">
              <a16:creationId xmlns:a16="http://schemas.microsoft.com/office/drawing/2014/main" id="{4FC8B39A-97A5-4FCA-BBF4-89AF32A71DF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242207</xdr:rowOff>
    </xdr:to>
    <xdr:sp macro="" textlink="">
      <xdr:nvSpPr>
        <xdr:cNvPr id="6824" name="Text Box 2">
          <a:extLst>
            <a:ext uri="{FF2B5EF4-FFF2-40B4-BE49-F238E27FC236}">
              <a16:creationId xmlns:a16="http://schemas.microsoft.com/office/drawing/2014/main" id="{20481C0E-0D72-428C-97F4-D143B758668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825" name="Text Box 2">
          <a:extLst>
            <a:ext uri="{FF2B5EF4-FFF2-40B4-BE49-F238E27FC236}">
              <a16:creationId xmlns:a16="http://schemas.microsoft.com/office/drawing/2014/main" id="{0CE3994F-6242-4450-BCBF-EFD1BD56B0BF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826" name="Text Box 2">
          <a:extLst>
            <a:ext uri="{FF2B5EF4-FFF2-40B4-BE49-F238E27FC236}">
              <a16:creationId xmlns:a16="http://schemas.microsoft.com/office/drawing/2014/main" id="{8C012797-27EB-4957-A85F-E567E63EA97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239485</xdr:rowOff>
    </xdr:to>
    <xdr:sp macro="" textlink="">
      <xdr:nvSpPr>
        <xdr:cNvPr id="6827" name="Text Box 2">
          <a:extLst>
            <a:ext uri="{FF2B5EF4-FFF2-40B4-BE49-F238E27FC236}">
              <a16:creationId xmlns:a16="http://schemas.microsoft.com/office/drawing/2014/main" id="{33631DA1-BB89-4010-A612-B088522711F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39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828" name="Text Box 2">
          <a:extLst>
            <a:ext uri="{FF2B5EF4-FFF2-40B4-BE49-F238E27FC236}">
              <a16:creationId xmlns:a16="http://schemas.microsoft.com/office/drawing/2014/main" id="{030EFC6D-0E21-4249-8762-0CA4441557C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829" name="Text Box 2">
          <a:extLst>
            <a:ext uri="{FF2B5EF4-FFF2-40B4-BE49-F238E27FC236}">
              <a16:creationId xmlns:a16="http://schemas.microsoft.com/office/drawing/2014/main" id="{73AA8D68-7BEB-49F8-A81A-03A746D0DE1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830" name="Text Box 2">
          <a:extLst>
            <a:ext uri="{FF2B5EF4-FFF2-40B4-BE49-F238E27FC236}">
              <a16:creationId xmlns:a16="http://schemas.microsoft.com/office/drawing/2014/main" id="{FA26FC1F-8059-4A93-8AE7-2FCFE12F004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831" name="Text Box 2">
          <a:extLst>
            <a:ext uri="{FF2B5EF4-FFF2-40B4-BE49-F238E27FC236}">
              <a16:creationId xmlns:a16="http://schemas.microsoft.com/office/drawing/2014/main" id="{BABE7824-15F5-4326-B9D1-483C293F786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832" name="Text Box 2">
          <a:extLst>
            <a:ext uri="{FF2B5EF4-FFF2-40B4-BE49-F238E27FC236}">
              <a16:creationId xmlns:a16="http://schemas.microsoft.com/office/drawing/2014/main" id="{8621FFB5-C7E2-4E08-90BD-8FA845CEC3F7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246690</xdr:rowOff>
    </xdr:to>
    <xdr:sp macro="" textlink="">
      <xdr:nvSpPr>
        <xdr:cNvPr id="6833" name="Text Box 2">
          <a:extLst>
            <a:ext uri="{FF2B5EF4-FFF2-40B4-BE49-F238E27FC236}">
              <a16:creationId xmlns:a16="http://schemas.microsoft.com/office/drawing/2014/main" id="{345DAD62-1E14-4483-90BD-A4393EC6BBB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834" name="Text Box 2">
          <a:extLst>
            <a:ext uri="{FF2B5EF4-FFF2-40B4-BE49-F238E27FC236}">
              <a16:creationId xmlns:a16="http://schemas.microsoft.com/office/drawing/2014/main" id="{C8D4AED6-A252-4B85-A8D4-4C9211B3659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835" name="Text Box 2">
          <a:extLst>
            <a:ext uri="{FF2B5EF4-FFF2-40B4-BE49-F238E27FC236}">
              <a16:creationId xmlns:a16="http://schemas.microsoft.com/office/drawing/2014/main" id="{2F2D917B-92CA-46F0-B05F-8E546540A91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242208</xdr:rowOff>
    </xdr:to>
    <xdr:sp macro="" textlink="">
      <xdr:nvSpPr>
        <xdr:cNvPr id="6836" name="Text Box 2">
          <a:extLst>
            <a:ext uri="{FF2B5EF4-FFF2-40B4-BE49-F238E27FC236}">
              <a16:creationId xmlns:a16="http://schemas.microsoft.com/office/drawing/2014/main" id="{A25AB5BA-E769-42BE-A749-F1698039E7E1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837" name="Text Box 2">
          <a:extLst>
            <a:ext uri="{FF2B5EF4-FFF2-40B4-BE49-F238E27FC236}">
              <a16:creationId xmlns:a16="http://schemas.microsoft.com/office/drawing/2014/main" id="{EA88D6CB-6A8F-456E-B408-43D191108B9C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838" name="Text Box 2">
          <a:extLst>
            <a:ext uri="{FF2B5EF4-FFF2-40B4-BE49-F238E27FC236}">
              <a16:creationId xmlns:a16="http://schemas.microsoft.com/office/drawing/2014/main" id="{3D297C79-71D0-4760-AF5C-5B057A215170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242206</xdr:rowOff>
    </xdr:to>
    <xdr:sp macro="" textlink="">
      <xdr:nvSpPr>
        <xdr:cNvPr id="6839" name="Text Box 2">
          <a:extLst>
            <a:ext uri="{FF2B5EF4-FFF2-40B4-BE49-F238E27FC236}">
              <a16:creationId xmlns:a16="http://schemas.microsoft.com/office/drawing/2014/main" id="{CF7C9E1F-ACCB-423C-8E4E-2171ADAB321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2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840" name="Text Box 2">
          <a:extLst>
            <a:ext uri="{FF2B5EF4-FFF2-40B4-BE49-F238E27FC236}">
              <a16:creationId xmlns:a16="http://schemas.microsoft.com/office/drawing/2014/main" id="{F254B25C-595D-4B07-AA53-DE2E29901FC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841" name="Text Box 2">
          <a:extLst>
            <a:ext uri="{FF2B5EF4-FFF2-40B4-BE49-F238E27FC236}">
              <a16:creationId xmlns:a16="http://schemas.microsoft.com/office/drawing/2014/main" id="{26CAC615-D7D4-44E5-85AB-9B16CFCF0BD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842" name="Text Box 2">
          <a:extLst>
            <a:ext uri="{FF2B5EF4-FFF2-40B4-BE49-F238E27FC236}">
              <a16:creationId xmlns:a16="http://schemas.microsoft.com/office/drawing/2014/main" id="{90F1EE9A-B806-4CDA-911A-B962A9DC879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843" name="Text Box 2">
          <a:extLst>
            <a:ext uri="{FF2B5EF4-FFF2-40B4-BE49-F238E27FC236}">
              <a16:creationId xmlns:a16="http://schemas.microsoft.com/office/drawing/2014/main" id="{79AFC04B-5643-4420-8718-C16B3F402895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844" name="Text Box 2">
          <a:extLst>
            <a:ext uri="{FF2B5EF4-FFF2-40B4-BE49-F238E27FC236}">
              <a16:creationId xmlns:a16="http://schemas.microsoft.com/office/drawing/2014/main" id="{E9DEC3E8-2359-44AC-90EA-780155FA5F4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845" name="Text Box 2">
          <a:extLst>
            <a:ext uri="{FF2B5EF4-FFF2-40B4-BE49-F238E27FC236}">
              <a16:creationId xmlns:a16="http://schemas.microsoft.com/office/drawing/2014/main" id="{9D652ABD-1BFF-4377-B08B-876C2CBFBD9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846" name="Text Box 2">
          <a:extLst>
            <a:ext uri="{FF2B5EF4-FFF2-40B4-BE49-F238E27FC236}">
              <a16:creationId xmlns:a16="http://schemas.microsoft.com/office/drawing/2014/main" id="{31C4007F-A890-42F5-9322-B783DCC325CE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847" name="Text Box 2">
          <a:extLst>
            <a:ext uri="{FF2B5EF4-FFF2-40B4-BE49-F238E27FC236}">
              <a16:creationId xmlns:a16="http://schemas.microsoft.com/office/drawing/2014/main" id="{8E09170F-9DCB-4868-9ABA-5694906BF824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848" name="Text Box 2">
          <a:extLst>
            <a:ext uri="{FF2B5EF4-FFF2-40B4-BE49-F238E27FC236}">
              <a16:creationId xmlns:a16="http://schemas.microsoft.com/office/drawing/2014/main" id="{1399A655-87AF-4D60-9AA9-818CC505524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688522</xdr:colOff>
      <xdr:row>35</xdr:row>
      <xdr:rowOff>545246</xdr:rowOff>
    </xdr:to>
    <xdr:sp macro="" textlink="">
      <xdr:nvSpPr>
        <xdr:cNvPr id="6849" name="Text Box 2">
          <a:extLst>
            <a:ext uri="{FF2B5EF4-FFF2-40B4-BE49-F238E27FC236}">
              <a16:creationId xmlns:a16="http://schemas.microsoft.com/office/drawing/2014/main" id="{7D6AAAB4-690B-4948-A9EF-7EEB87DA564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688522" cy="545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850" name="Text Box 2">
          <a:extLst>
            <a:ext uri="{FF2B5EF4-FFF2-40B4-BE49-F238E27FC236}">
              <a16:creationId xmlns:a16="http://schemas.microsoft.com/office/drawing/2014/main" id="{B6635AFC-5C20-433C-B0BA-10F5E8E8E46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851" name="Text Box 2">
          <a:extLst>
            <a:ext uri="{FF2B5EF4-FFF2-40B4-BE49-F238E27FC236}">
              <a16:creationId xmlns:a16="http://schemas.microsoft.com/office/drawing/2014/main" id="{E518B960-AFEF-4927-A0DD-5B70F1F67258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852" name="Text Box 2">
          <a:extLst>
            <a:ext uri="{FF2B5EF4-FFF2-40B4-BE49-F238E27FC236}">
              <a16:creationId xmlns:a16="http://schemas.microsoft.com/office/drawing/2014/main" id="{F571DD26-6479-42A4-8F33-E762DA7BB76A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853" name="Text Box 2">
          <a:extLst>
            <a:ext uri="{FF2B5EF4-FFF2-40B4-BE49-F238E27FC236}">
              <a16:creationId xmlns:a16="http://schemas.microsoft.com/office/drawing/2014/main" id="{6512FD83-0C4B-4946-95D3-5CC407E979E6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854" name="Text Box 2">
          <a:extLst>
            <a:ext uri="{FF2B5EF4-FFF2-40B4-BE49-F238E27FC236}">
              <a16:creationId xmlns:a16="http://schemas.microsoft.com/office/drawing/2014/main" id="{D9C8CC46-E762-4985-988B-59ED765E184D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35</xdr:row>
      <xdr:rowOff>0</xdr:rowOff>
    </xdr:from>
    <xdr:to>
      <xdr:col>1</xdr:col>
      <xdr:colOff>1390650</xdr:colOff>
      <xdr:row>35</xdr:row>
      <xdr:rowOff>245568</xdr:rowOff>
    </xdr:to>
    <xdr:sp macro="" textlink="">
      <xdr:nvSpPr>
        <xdr:cNvPr id="6855" name="Text Box 2">
          <a:extLst>
            <a:ext uri="{FF2B5EF4-FFF2-40B4-BE49-F238E27FC236}">
              <a16:creationId xmlns:a16="http://schemas.microsoft.com/office/drawing/2014/main" id="{36808433-17BF-4A6F-8180-10869F01343B}"/>
            </a:ext>
          </a:extLst>
        </xdr:cNvPr>
        <xdr:cNvSpPr txBox="1">
          <a:spLocks noChangeArrowheads="1"/>
        </xdr:cNvSpPr>
      </xdr:nvSpPr>
      <xdr:spPr bwMode="auto">
        <a:xfrm>
          <a:off x="441960" y="22555200"/>
          <a:ext cx="1390650" cy="245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21</xdr:row>
      <xdr:rowOff>145677</xdr:rowOff>
    </xdr:from>
    <xdr:to>
      <xdr:col>1</xdr:col>
      <xdr:colOff>1143000</xdr:colOff>
      <xdr:row>21</xdr:row>
      <xdr:rowOff>398521</xdr:rowOff>
    </xdr:to>
    <xdr:sp macro="" textlink="">
      <xdr:nvSpPr>
        <xdr:cNvPr id="6856" name="Text Box 2">
          <a:extLst>
            <a:ext uri="{FF2B5EF4-FFF2-40B4-BE49-F238E27FC236}">
              <a16:creationId xmlns:a16="http://schemas.microsoft.com/office/drawing/2014/main" id="{07EEB1F8-4B96-476F-A553-5340CDEF950B}"/>
            </a:ext>
          </a:extLst>
        </xdr:cNvPr>
        <xdr:cNvSpPr txBox="1">
          <a:spLocks noChangeArrowheads="1"/>
        </xdr:cNvSpPr>
      </xdr:nvSpPr>
      <xdr:spPr bwMode="auto">
        <a:xfrm>
          <a:off x="1584960" y="12185277"/>
          <a:ext cx="0" cy="252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57" name="Text Box 2">
          <a:extLst>
            <a:ext uri="{FF2B5EF4-FFF2-40B4-BE49-F238E27FC236}">
              <a16:creationId xmlns:a16="http://schemas.microsoft.com/office/drawing/2014/main" id="{51A1FEFB-5961-4513-9288-DF949035F43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58" name="Text Box 2">
          <a:extLst>
            <a:ext uri="{FF2B5EF4-FFF2-40B4-BE49-F238E27FC236}">
              <a16:creationId xmlns:a16="http://schemas.microsoft.com/office/drawing/2014/main" id="{64DB61E7-FA75-43DB-A491-D54BBE02973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id="{D50C3FDF-5DF3-4357-B0AA-C4492DA46E4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60" name="Text Box 2">
          <a:extLst>
            <a:ext uri="{FF2B5EF4-FFF2-40B4-BE49-F238E27FC236}">
              <a16:creationId xmlns:a16="http://schemas.microsoft.com/office/drawing/2014/main" id="{0EA9EC85-505B-4AD2-94C0-0B017DF5323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61" name="Text Box 2">
          <a:extLst>
            <a:ext uri="{FF2B5EF4-FFF2-40B4-BE49-F238E27FC236}">
              <a16:creationId xmlns:a16="http://schemas.microsoft.com/office/drawing/2014/main" id="{124EB2AA-F5E5-4F5E-B7FE-02D270C57DC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62" name="Text Box 2">
          <a:extLst>
            <a:ext uri="{FF2B5EF4-FFF2-40B4-BE49-F238E27FC236}">
              <a16:creationId xmlns:a16="http://schemas.microsoft.com/office/drawing/2014/main" id="{865F88B9-825D-4B6F-A0B0-384C29426F3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id="{3F758F41-D0E0-4126-A652-F8801E47CCB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64" name="Text Box 2">
          <a:extLst>
            <a:ext uri="{FF2B5EF4-FFF2-40B4-BE49-F238E27FC236}">
              <a16:creationId xmlns:a16="http://schemas.microsoft.com/office/drawing/2014/main" id="{360ED6BE-AEE9-4439-8942-51338176079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65" name="Text Box 2">
          <a:extLst>
            <a:ext uri="{FF2B5EF4-FFF2-40B4-BE49-F238E27FC236}">
              <a16:creationId xmlns:a16="http://schemas.microsoft.com/office/drawing/2014/main" id="{4555FB29-3E4B-4376-81AF-CC02D7FA75B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6866" name="Text Box 2">
          <a:extLst>
            <a:ext uri="{FF2B5EF4-FFF2-40B4-BE49-F238E27FC236}">
              <a16:creationId xmlns:a16="http://schemas.microsoft.com/office/drawing/2014/main" id="{0B1C48CE-49A1-4ABE-BBB4-FD54416D694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6867" name="Text Box 2">
          <a:extLst>
            <a:ext uri="{FF2B5EF4-FFF2-40B4-BE49-F238E27FC236}">
              <a16:creationId xmlns:a16="http://schemas.microsoft.com/office/drawing/2014/main" id="{501D39F6-CD3C-4EB8-B080-3C0E1E91E92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6868" name="Text Box 2">
          <a:extLst>
            <a:ext uri="{FF2B5EF4-FFF2-40B4-BE49-F238E27FC236}">
              <a16:creationId xmlns:a16="http://schemas.microsoft.com/office/drawing/2014/main" id="{FDD50FA0-B6F5-4421-AADF-3CE34E4EE7E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69" name="Text Box 2">
          <a:extLst>
            <a:ext uri="{FF2B5EF4-FFF2-40B4-BE49-F238E27FC236}">
              <a16:creationId xmlns:a16="http://schemas.microsoft.com/office/drawing/2014/main" id="{12CC891D-6586-4613-BD52-E452A7DB09C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70" name="Text Box 2">
          <a:extLst>
            <a:ext uri="{FF2B5EF4-FFF2-40B4-BE49-F238E27FC236}">
              <a16:creationId xmlns:a16="http://schemas.microsoft.com/office/drawing/2014/main" id="{17D27BFC-81F2-4B1C-9EA6-3AF94CF2ECB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71" name="Text Box 2">
          <a:extLst>
            <a:ext uri="{FF2B5EF4-FFF2-40B4-BE49-F238E27FC236}">
              <a16:creationId xmlns:a16="http://schemas.microsoft.com/office/drawing/2014/main" id="{AAA52B94-C927-4FC0-A8F9-C7048B76D20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72" name="Text Box 2">
          <a:extLst>
            <a:ext uri="{FF2B5EF4-FFF2-40B4-BE49-F238E27FC236}">
              <a16:creationId xmlns:a16="http://schemas.microsoft.com/office/drawing/2014/main" id="{6D2E513F-35B2-4AA5-BA3E-1FD2A570477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73" name="Text Box 2">
          <a:extLst>
            <a:ext uri="{FF2B5EF4-FFF2-40B4-BE49-F238E27FC236}">
              <a16:creationId xmlns:a16="http://schemas.microsoft.com/office/drawing/2014/main" id="{FB7D8A92-2AEA-4A9B-A6D5-3140D616866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74" name="Text Box 2">
          <a:extLst>
            <a:ext uri="{FF2B5EF4-FFF2-40B4-BE49-F238E27FC236}">
              <a16:creationId xmlns:a16="http://schemas.microsoft.com/office/drawing/2014/main" id="{18273AD4-5E5A-40BF-973B-041A50CC8D3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75" name="Text Box 2">
          <a:extLst>
            <a:ext uri="{FF2B5EF4-FFF2-40B4-BE49-F238E27FC236}">
              <a16:creationId xmlns:a16="http://schemas.microsoft.com/office/drawing/2014/main" id="{06A51863-FAB3-4EE7-A14C-B02E1A23A09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76" name="Text Box 2">
          <a:extLst>
            <a:ext uri="{FF2B5EF4-FFF2-40B4-BE49-F238E27FC236}">
              <a16:creationId xmlns:a16="http://schemas.microsoft.com/office/drawing/2014/main" id="{2810223F-14DA-459D-B5FD-274696101A1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877" name="Text Box 2">
          <a:extLst>
            <a:ext uri="{FF2B5EF4-FFF2-40B4-BE49-F238E27FC236}">
              <a16:creationId xmlns:a16="http://schemas.microsoft.com/office/drawing/2014/main" id="{6091B16E-F1E3-4391-8F23-739761A89B4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6878" name="Text Box 2">
          <a:extLst>
            <a:ext uri="{FF2B5EF4-FFF2-40B4-BE49-F238E27FC236}">
              <a16:creationId xmlns:a16="http://schemas.microsoft.com/office/drawing/2014/main" id="{097133F2-1D54-4ACC-8720-B74811CB6FD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6879" name="Text Box 2">
          <a:extLst>
            <a:ext uri="{FF2B5EF4-FFF2-40B4-BE49-F238E27FC236}">
              <a16:creationId xmlns:a16="http://schemas.microsoft.com/office/drawing/2014/main" id="{D2858918-5FF5-40A9-9E79-0626B6CC238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6880" name="Text Box 2">
          <a:extLst>
            <a:ext uri="{FF2B5EF4-FFF2-40B4-BE49-F238E27FC236}">
              <a16:creationId xmlns:a16="http://schemas.microsoft.com/office/drawing/2014/main" id="{C9E0E263-5C53-429F-8E03-5E4E23ABBFC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881" name="Text Box 2">
          <a:extLst>
            <a:ext uri="{FF2B5EF4-FFF2-40B4-BE49-F238E27FC236}">
              <a16:creationId xmlns:a16="http://schemas.microsoft.com/office/drawing/2014/main" id="{D1AA7770-33BD-439F-BC0B-9815BAF4CF9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882" name="Text Box 2">
          <a:extLst>
            <a:ext uri="{FF2B5EF4-FFF2-40B4-BE49-F238E27FC236}">
              <a16:creationId xmlns:a16="http://schemas.microsoft.com/office/drawing/2014/main" id="{4C10B2BE-8BAF-400A-B11D-58606C737EC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883" name="Text Box 2">
          <a:extLst>
            <a:ext uri="{FF2B5EF4-FFF2-40B4-BE49-F238E27FC236}">
              <a16:creationId xmlns:a16="http://schemas.microsoft.com/office/drawing/2014/main" id="{ECB37DE6-8037-47E9-8421-37C4E7FEAF4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884" name="Text Box 2">
          <a:extLst>
            <a:ext uri="{FF2B5EF4-FFF2-40B4-BE49-F238E27FC236}">
              <a16:creationId xmlns:a16="http://schemas.microsoft.com/office/drawing/2014/main" id="{639CF1D7-A7C6-4EE8-A53A-9375D0B6A32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885" name="Text Box 2">
          <a:extLst>
            <a:ext uri="{FF2B5EF4-FFF2-40B4-BE49-F238E27FC236}">
              <a16:creationId xmlns:a16="http://schemas.microsoft.com/office/drawing/2014/main" id="{147CB979-FD64-4AD1-9570-B8664D45DAD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886" name="Text Box 2">
          <a:extLst>
            <a:ext uri="{FF2B5EF4-FFF2-40B4-BE49-F238E27FC236}">
              <a16:creationId xmlns:a16="http://schemas.microsoft.com/office/drawing/2014/main" id="{74F9C91C-C624-4E23-87A9-1B99D402B40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887" name="Text Box 2">
          <a:extLst>
            <a:ext uri="{FF2B5EF4-FFF2-40B4-BE49-F238E27FC236}">
              <a16:creationId xmlns:a16="http://schemas.microsoft.com/office/drawing/2014/main" id="{5416ACAB-A8E7-4C79-81F9-846640AC20F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888" name="Text Box 2">
          <a:extLst>
            <a:ext uri="{FF2B5EF4-FFF2-40B4-BE49-F238E27FC236}">
              <a16:creationId xmlns:a16="http://schemas.microsoft.com/office/drawing/2014/main" id="{FCA5D193-1B37-4CFA-A29E-FFD0F80EDEF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889" name="Text Box 2">
          <a:extLst>
            <a:ext uri="{FF2B5EF4-FFF2-40B4-BE49-F238E27FC236}">
              <a16:creationId xmlns:a16="http://schemas.microsoft.com/office/drawing/2014/main" id="{F818DFF5-0034-4749-90B7-7CECD677588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890" name="Text Box 2">
          <a:extLst>
            <a:ext uri="{FF2B5EF4-FFF2-40B4-BE49-F238E27FC236}">
              <a16:creationId xmlns:a16="http://schemas.microsoft.com/office/drawing/2014/main" id="{31A7DA2B-9F07-40B5-9D3C-B2781B2A7A9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891" name="Text Box 2">
          <a:extLst>
            <a:ext uri="{FF2B5EF4-FFF2-40B4-BE49-F238E27FC236}">
              <a16:creationId xmlns:a16="http://schemas.microsoft.com/office/drawing/2014/main" id="{4CFF778F-4428-4E24-96B2-4D1E8BD3A9D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892" name="Text Box 2">
          <a:extLst>
            <a:ext uri="{FF2B5EF4-FFF2-40B4-BE49-F238E27FC236}">
              <a16:creationId xmlns:a16="http://schemas.microsoft.com/office/drawing/2014/main" id="{9864DC55-AEAD-434E-BF4F-A8625EA812B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6893" name="Text Box 2">
          <a:extLst>
            <a:ext uri="{FF2B5EF4-FFF2-40B4-BE49-F238E27FC236}">
              <a16:creationId xmlns:a16="http://schemas.microsoft.com/office/drawing/2014/main" id="{C934367C-C80E-4654-9097-67A03D52955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6894" name="Text Box 2">
          <a:extLst>
            <a:ext uri="{FF2B5EF4-FFF2-40B4-BE49-F238E27FC236}">
              <a16:creationId xmlns:a16="http://schemas.microsoft.com/office/drawing/2014/main" id="{20F15CBE-707A-4333-AD44-5AE2F97CA6F4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6895" name="Text Box 2">
          <a:extLst>
            <a:ext uri="{FF2B5EF4-FFF2-40B4-BE49-F238E27FC236}">
              <a16:creationId xmlns:a16="http://schemas.microsoft.com/office/drawing/2014/main" id="{15298CB9-1284-4057-8841-8B541754E8B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6896" name="Text Box 2">
          <a:extLst>
            <a:ext uri="{FF2B5EF4-FFF2-40B4-BE49-F238E27FC236}">
              <a16:creationId xmlns:a16="http://schemas.microsoft.com/office/drawing/2014/main" id="{A5F78245-45A9-40D4-AB8F-FB71273A926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6897" name="Text Box 2">
          <a:extLst>
            <a:ext uri="{FF2B5EF4-FFF2-40B4-BE49-F238E27FC236}">
              <a16:creationId xmlns:a16="http://schemas.microsoft.com/office/drawing/2014/main" id="{3019DC57-F672-4903-AAC6-ACCCDDAF10F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6898" name="Text Box 2">
          <a:extLst>
            <a:ext uri="{FF2B5EF4-FFF2-40B4-BE49-F238E27FC236}">
              <a16:creationId xmlns:a16="http://schemas.microsoft.com/office/drawing/2014/main" id="{B4222743-FAE0-4BFD-94CA-5732B419F196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6899" name="Text Box 2">
          <a:extLst>
            <a:ext uri="{FF2B5EF4-FFF2-40B4-BE49-F238E27FC236}">
              <a16:creationId xmlns:a16="http://schemas.microsoft.com/office/drawing/2014/main" id="{C6AFB5EB-9FB1-41CD-BE2E-E128403341E9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6900" name="Text Box 2">
          <a:extLst>
            <a:ext uri="{FF2B5EF4-FFF2-40B4-BE49-F238E27FC236}">
              <a16:creationId xmlns:a16="http://schemas.microsoft.com/office/drawing/2014/main" id="{FC88A953-BF59-40DE-AEB7-6437F160E1D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6901" name="Text Box 2">
          <a:extLst>
            <a:ext uri="{FF2B5EF4-FFF2-40B4-BE49-F238E27FC236}">
              <a16:creationId xmlns:a16="http://schemas.microsoft.com/office/drawing/2014/main" id="{0DF32567-CDC3-4CC7-99C0-9075A8F08847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6902" name="Text Box 2">
          <a:extLst>
            <a:ext uri="{FF2B5EF4-FFF2-40B4-BE49-F238E27FC236}">
              <a16:creationId xmlns:a16="http://schemas.microsoft.com/office/drawing/2014/main" id="{6BB1F2E6-6126-4CFC-A1D3-C18276271016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6903" name="Text Box 2">
          <a:extLst>
            <a:ext uri="{FF2B5EF4-FFF2-40B4-BE49-F238E27FC236}">
              <a16:creationId xmlns:a16="http://schemas.microsoft.com/office/drawing/2014/main" id="{CECD4D2A-54AE-4ED8-96C1-693612E788E7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6904" name="Text Box 2">
          <a:extLst>
            <a:ext uri="{FF2B5EF4-FFF2-40B4-BE49-F238E27FC236}">
              <a16:creationId xmlns:a16="http://schemas.microsoft.com/office/drawing/2014/main" id="{80C23AE1-0C91-4B4F-B503-1167BE55EEA7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05" name="Text Box 2">
          <a:extLst>
            <a:ext uri="{FF2B5EF4-FFF2-40B4-BE49-F238E27FC236}">
              <a16:creationId xmlns:a16="http://schemas.microsoft.com/office/drawing/2014/main" id="{051F2B77-0BC0-4CBD-B952-4FB8B7B28CC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06" name="Text Box 2">
          <a:extLst>
            <a:ext uri="{FF2B5EF4-FFF2-40B4-BE49-F238E27FC236}">
              <a16:creationId xmlns:a16="http://schemas.microsoft.com/office/drawing/2014/main" id="{6A97A7B2-A81F-4DB3-AA10-00EA97DEB71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07" name="Text Box 2">
          <a:extLst>
            <a:ext uri="{FF2B5EF4-FFF2-40B4-BE49-F238E27FC236}">
              <a16:creationId xmlns:a16="http://schemas.microsoft.com/office/drawing/2014/main" id="{3E052C82-7F81-4280-ACB1-ECE5D3ADB50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08" name="Text Box 2">
          <a:extLst>
            <a:ext uri="{FF2B5EF4-FFF2-40B4-BE49-F238E27FC236}">
              <a16:creationId xmlns:a16="http://schemas.microsoft.com/office/drawing/2014/main" id="{93780A89-2832-4123-AF4C-050A6D82A7C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09" name="Text Box 2">
          <a:extLst>
            <a:ext uri="{FF2B5EF4-FFF2-40B4-BE49-F238E27FC236}">
              <a16:creationId xmlns:a16="http://schemas.microsoft.com/office/drawing/2014/main" id="{DE40BC90-1BDE-462A-8CD6-7DAE9286F5A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10" name="Text Box 2">
          <a:extLst>
            <a:ext uri="{FF2B5EF4-FFF2-40B4-BE49-F238E27FC236}">
              <a16:creationId xmlns:a16="http://schemas.microsoft.com/office/drawing/2014/main" id="{A561E475-CBE9-4956-A3B7-82D4DBE7C86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11" name="Text Box 2">
          <a:extLst>
            <a:ext uri="{FF2B5EF4-FFF2-40B4-BE49-F238E27FC236}">
              <a16:creationId xmlns:a16="http://schemas.microsoft.com/office/drawing/2014/main" id="{CF66E0B1-A5B8-4709-839B-DE72ED827E7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12" name="Text Box 2">
          <a:extLst>
            <a:ext uri="{FF2B5EF4-FFF2-40B4-BE49-F238E27FC236}">
              <a16:creationId xmlns:a16="http://schemas.microsoft.com/office/drawing/2014/main" id="{136EB1C9-BB14-460E-A201-AA8DC74AE8E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13" name="Text Box 2">
          <a:extLst>
            <a:ext uri="{FF2B5EF4-FFF2-40B4-BE49-F238E27FC236}">
              <a16:creationId xmlns:a16="http://schemas.microsoft.com/office/drawing/2014/main" id="{1B76B676-C807-4ECC-A589-BFD2CBC62F7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6914" name="Text Box 2">
          <a:extLst>
            <a:ext uri="{FF2B5EF4-FFF2-40B4-BE49-F238E27FC236}">
              <a16:creationId xmlns:a16="http://schemas.microsoft.com/office/drawing/2014/main" id="{547F37E3-DE29-477D-8012-74BFDC35AE3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6915" name="Text Box 2">
          <a:extLst>
            <a:ext uri="{FF2B5EF4-FFF2-40B4-BE49-F238E27FC236}">
              <a16:creationId xmlns:a16="http://schemas.microsoft.com/office/drawing/2014/main" id="{CC570883-3246-4942-B97A-8D62DDEE416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6916" name="Text Box 2">
          <a:extLst>
            <a:ext uri="{FF2B5EF4-FFF2-40B4-BE49-F238E27FC236}">
              <a16:creationId xmlns:a16="http://schemas.microsoft.com/office/drawing/2014/main" id="{8E7EB3C3-B270-4D10-BA47-6A9BCF1CFD7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17" name="Text Box 2">
          <a:extLst>
            <a:ext uri="{FF2B5EF4-FFF2-40B4-BE49-F238E27FC236}">
              <a16:creationId xmlns:a16="http://schemas.microsoft.com/office/drawing/2014/main" id="{3A69478B-CF5D-4F5E-AD56-739CEB15A36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18" name="Text Box 2">
          <a:extLst>
            <a:ext uri="{FF2B5EF4-FFF2-40B4-BE49-F238E27FC236}">
              <a16:creationId xmlns:a16="http://schemas.microsoft.com/office/drawing/2014/main" id="{BE3C8022-B7AD-419F-9E6B-24834CBE673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19" name="Text Box 2">
          <a:extLst>
            <a:ext uri="{FF2B5EF4-FFF2-40B4-BE49-F238E27FC236}">
              <a16:creationId xmlns:a16="http://schemas.microsoft.com/office/drawing/2014/main" id="{3249AC87-226A-4685-8118-3B99C499056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20" name="Text Box 2">
          <a:extLst>
            <a:ext uri="{FF2B5EF4-FFF2-40B4-BE49-F238E27FC236}">
              <a16:creationId xmlns:a16="http://schemas.microsoft.com/office/drawing/2014/main" id="{2E97494D-44FB-4F1D-8A62-1314DBB49B3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21" name="Text Box 2">
          <a:extLst>
            <a:ext uri="{FF2B5EF4-FFF2-40B4-BE49-F238E27FC236}">
              <a16:creationId xmlns:a16="http://schemas.microsoft.com/office/drawing/2014/main" id="{5F10B45C-3D3D-4038-B9DF-F2F1A5608D5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22" name="Text Box 2">
          <a:extLst>
            <a:ext uri="{FF2B5EF4-FFF2-40B4-BE49-F238E27FC236}">
              <a16:creationId xmlns:a16="http://schemas.microsoft.com/office/drawing/2014/main" id="{7DDB7E50-E4AD-4910-B79B-408848CD7C1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23" name="Text Box 2">
          <a:extLst>
            <a:ext uri="{FF2B5EF4-FFF2-40B4-BE49-F238E27FC236}">
              <a16:creationId xmlns:a16="http://schemas.microsoft.com/office/drawing/2014/main" id="{DCD42A9D-6960-4F0C-A6A6-6BD8775AB62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24" name="Text Box 2">
          <a:extLst>
            <a:ext uri="{FF2B5EF4-FFF2-40B4-BE49-F238E27FC236}">
              <a16:creationId xmlns:a16="http://schemas.microsoft.com/office/drawing/2014/main" id="{EA31E689-819D-4561-978B-D2279E7BB89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25" name="Text Box 2">
          <a:extLst>
            <a:ext uri="{FF2B5EF4-FFF2-40B4-BE49-F238E27FC236}">
              <a16:creationId xmlns:a16="http://schemas.microsoft.com/office/drawing/2014/main" id="{96CB0D89-F59B-48E0-83C5-FBA49F1B1F8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6926" name="Text Box 2">
          <a:extLst>
            <a:ext uri="{FF2B5EF4-FFF2-40B4-BE49-F238E27FC236}">
              <a16:creationId xmlns:a16="http://schemas.microsoft.com/office/drawing/2014/main" id="{95483AA3-3A0C-49E4-B682-21E6DF5C52D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6927" name="Text Box 2">
          <a:extLst>
            <a:ext uri="{FF2B5EF4-FFF2-40B4-BE49-F238E27FC236}">
              <a16:creationId xmlns:a16="http://schemas.microsoft.com/office/drawing/2014/main" id="{4F104762-EFEC-44B5-9EA4-E33F139781D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6928" name="Text Box 2">
          <a:extLst>
            <a:ext uri="{FF2B5EF4-FFF2-40B4-BE49-F238E27FC236}">
              <a16:creationId xmlns:a16="http://schemas.microsoft.com/office/drawing/2014/main" id="{D1ECAFC3-E59A-4275-A111-F1BBD8F599B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6929" name="Text Box 2">
          <a:extLst>
            <a:ext uri="{FF2B5EF4-FFF2-40B4-BE49-F238E27FC236}">
              <a16:creationId xmlns:a16="http://schemas.microsoft.com/office/drawing/2014/main" id="{DC89CD08-91AC-4C69-AC0E-D3A11FB81FA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6930" name="Text Box 2">
          <a:extLst>
            <a:ext uri="{FF2B5EF4-FFF2-40B4-BE49-F238E27FC236}">
              <a16:creationId xmlns:a16="http://schemas.microsoft.com/office/drawing/2014/main" id="{0BB8B1B0-4EA3-4FF7-9010-08B796257C1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6931" name="Text Box 2">
          <a:extLst>
            <a:ext uri="{FF2B5EF4-FFF2-40B4-BE49-F238E27FC236}">
              <a16:creationId xmlns:a16="http://schemas.microsoft.com/office/drawing/2014/main" id="{40C5397E-EAEC-45B3-A851-52191980883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6932" name="Text Box 2">
          <a:extLst>
            <a:ext uri="{FF2B5EF4-FFF2-40B4-BE49-F238E27FC236}">
              <a16:creationId xmlns:a16="http://schemas.microsoft.com/office/drawing/2014/main" id="{83CE619E-48A1-4917-BE6B-96955904468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6933" name="Text Box 2">
          <a:extLst>
            <a:ext uri="{FF2B5EF4-FFF2-40B4-BE49-F238E27FC236}">
              <a16:creationId xmlns:a16="http://schemas.microsoft.com/office/drawing/2014/main" id="{F99E85BC-5A2B-455F-B44C-4C11B4AA829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6934" name="Text Box 2">
          <a:extLst>
            <a:ext uri="{FF2B5EF4-FFF2-40B4-BE49-F238E27FC236}">
              <a16:creationId xmlns:a16="http://schemas.microsoft.com/office/drawing/2014/main" id="{858F9F34-5636-4B64-9673-789882D99AF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22</xdr:row>
      <xdr:rowOff>145677</xdr:rowOff>
    </xdr:from>
    <xdr:to>
      <xdr:col>1</xdr:col>
      <xdr:colOff>1143000</xdr:colOff>
      <xdr:row>22</xdr:row>
      <xdr:rowOff>398521</xdr:rowOff>
    </xdr:to>
    <xdr:sp macro="" textlink="">
      <xdr:nvSpPr>
        <xdr:cNvPr id="6935" name="Text Box 2">
          <a:extLst>
            <a:ext uri="{FF2B5EF4-FFF2-40B4-BE49-F238E27FC236}">
              <a16:creationId xmlns:a16="http://schemas.microsoft.com/office/drawing/2014/main" id="{AAD82A6C-0BD1-4AE3-A17A-F58B2D01E2D2}"/>
            </a:ext>
          </a:extLst>
        </xdr:cNvPr>
        <xdr:cNvSpPr txBox="1">
          <a:spLocks noChangeArrowheads="1"/>
        </xdr:cNvSpPr>
      </xdr:nvSpPr>
      <xdr:spPr bwMode="auto">
        <a:xfrm>
          <a:off x="1584960" y="12825357"/>
          <a:ext cx="0" cy="252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36" name="Text Box 2">
          <a:extLst>
            <a:ext uri="{FF2B5EF4-FFF2-40B4-BE49-F238E27FC236}">
              <a16:creationId xmlns:a16="http://schemas.microsoft.com/office/drawing/2014/main" id="{E830918C-4B69-4A19-969C-6C57DB013C5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37" name="Text Box 2">
          <a:extLst>
            <a:ext uri="{FF2B5EF4-FFF2-40B4-BE49-F238E27FC236}">
              <a16:creationId xmlns:a16="http://schemas.microsoft.com/office/drawing/2014/main" id="{AF226394-D437-45C4-BE9D-01869663DE0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38" name="Text Box 2">
          <a:extLst>
            <a:ext uri="{FF2B5EF4-FFF2-40B4-BE49-F238E27FC236}">
              <a16:creationId xmlns:a16="http://schemas.microsoft.com/office/drawing/2014/main" id="{7C4DF19B-8F5B-4A6C-8203-D9D67392471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39" name="Text Box 2">
          <a:extLst>
            <a:ext uri="{FF2B5EF4-FFF2-40B4-BE49-F238E27FC236}">
              <a16:creationId xmlns:a16="http://schemas.microsoft.com/office/drawing/2014/main" id="{3F0D20C9-6453-4F3A-8702-FEB1BD79826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40" name="Text Box 2">
          <a:extLst>
            <a:ext uri="{FF2B5EF4-FFF2-40B4-BE49-F238E27FC236}">
              <a16:creationId xmlns:a16="http://schemas.microsoft.com/office/drawing/2014/main" id="{99F0F1D1-C786-4AC8-91E3-0CCD0CEDB30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41" name="Text Box 2">
          <a:extLst>
            <a:ext uri="{FF2B5EF4-FFF2-40B4-BE49-F238E27FC236}">
              <a16:creationId xmlns:a16="http://schemas.microsoft.com/office/drawing/2014/main" id="{E2E42C70-3EEA-4DCA-8F2B-CC594E6D409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942" name="Text Box 2">
          <a:extLst>
            <a:ext uri="{FF2B5EF4-FFF2-40B4-BE49-F238E27FC236}">
              <a16:creationId xmlns:a16="http://schemas.microsoft.com/office/drawing/2014/main" id="{49BC8389-030B-4AFC-95BA-E3B595BCCFF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943" name="Text Box 2">
          <a:extLst>
            <a:ext uri="{FF2B5EF4-FFF2-40B4-BE49-F238E27FC236}">
              <a16:creationId xmlns:a16="http://schemas.microsoft.com/office/drawing/2014/main" id="{BFFC3D29-34D8-4205-BA0C-9D6A4742097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944" name="Text Box 2">
          <a:extLst>
            <a:ext uri="{FF2B5EF4-FFF2-40B4-BE49-F238E27FC236}">
              <a16:creationId xmlns:a16="http://schemas.microsoft.com/office/drawing/2014/main" id="{E9ABFE1A-F098-4A2C-B46E-5181D4F7512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45" name="Text Box 2">
          <a:extLst>
            <a:ext uri="{FF2B5EF4-FFF2-40B4-BE49-F238E27FC236}">
              <a16:creationId xmlns:a16="http://schemas.microsoft.com/office/drawing/2014/main" id="{77B03DD8-C83E-46EC-90EF-59C3607F2F1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46" name="Text Box 2">
          <a:extLst>
            <a:ext uri="{FF2B5EF4-FFF2-40B4-BE49-F238E27FC236}">
              <a16:creationId xmlns:a16="http://schemas.microsoft.com/office/drawing/2014/main" id="{C05FFB12-1ABA-4D7D-B906-DA7C2EBBE27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204107</xdr:rowOff>
    </xdr:to>
    <xdr:sp macro="" textlink="">
      <xdr:nvSpPr>
        <xdr:cNvPr id="6947" name="Text Box 2">
          <a:extLst>
            <a:ext uri="{FF2B5EF4-FFF2-40B4-BE49-F238E27FC236}">
              <a16:creationId xmlns:a16="http://schemas.microsoft.com/office/drawing/2014/main" id="{6A2F2411-DE31-4800-980B-F2B62390C4A3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48" name="Text Box 2">
          <a:extLst>
            <a:ext uri="{FF2B5EF4-FFF2-40B4-BE49-F238E27FC236}">
              <a16:creationId xmlns:a16="http://schemas.microsoft.com/office/drawing/2014/main" id="{8ABA8F33-8433-48DE-82E5-5E2CF684185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49" name="Text Box 2">
          <a:extLst>
            <a:ext uri="{FF2B5EF4-FFF2-40B4-BE49-F238E27FC236}">
              <a16:creationId xmlns:a16="http://schemas.microsoft.com/office/drawing/2014/main" id="{8CECCDB0-B3B0-43FD-A06D-2046C9AF6D6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50" name="Text Box 2">
          <a:extLst>
            <a:ext uri="{FF2B5EF4-FFF2-40B4-BE49-F238E27FC236}">
              <a16:creationId xmlns:a16="http://schemas.microsoft.com/office/drawing/2014/main" id="{879FF707-2069-4238-B009-4B3661D73B4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51" name="Text Box 2">
          <a:extLst>
            <a:ext uri="{FF2B5EF4-FFF2-40B4-BE49-F238E27FC236}">
              <a16:creationId xmlns:a16="http://schemas.microsoft.com/office/drawing/2014/main" id="{A8E8DA31-4C45-40ED-A48A-23C64AD79C0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52" name="Text Box 2">
          <a:extLst>
            <a:ext uri="{FF2B5EF4-FFF2-40B4-BE49-F238E27FC236}">
              <a16:creationId xmlns:a16="http://schemas.microsoft.com/office/drawing/2014/main" id="{93CB393D-D2B1-4A79-9269-722D6D63932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53" name="Text Box 2">
          <a:extLst>
            <a:ext uri="{FF2B5EF4-FFF2-40B4-BE49-F238E27FC236}">
              <a16:creationId xmlns:a16="http://schemas.microsoft.com/office/drawing/2014/main" id="{91476DBE-BBCE-409B-8E81-6DDEF8F1018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6954" name="Text Box 2">
          <a:extLst>
            <a:ext uri="{FF2B5EF4-FFF2-40B4-BE49-F238E27FC236}">
              <a16:creationId xmlns:a16="http://schemas.microsoft.com/office/drawing/2014/main" id="{1F2C94B6-00C5-4330-8BF9-A8B09D81499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6955" name="Text Box 2">
          <a:extLst>
            <a:ext uri="{FF2B5EF4-FFF2-40B4-BE49-F238E27FC236}">
              <a16:creationId xmlns:a16="http://schemas.microsoft.com/office/drawing/2014/main" id="{CD42C08C-33EF-47F2-9BBE-2AAEAA3FEF2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199013</xdr:rowOff>
    </xdr:to>
    <xdr:sp macro="" textlink="">
      <xdr:nvSpPr>
        <xdr:cNvPr id="6956" name="Text Box 2">
          <a:extLst>
            <a:ext uri="{FF2B5EF4-FFF2-40B4-BE49-F238E27FC236}">
              <a16:creationId xmlns:a16="http://schemas.microsoft.com/office/drawing/2014/main" id="{0FED0F70-9827-4597-845F-34182CA0EE56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6957" name="Text Box 2">
          <a:extLst>
            <a:ext uri="{FF2B5EF4-FFF2-40B4-BE49-F238E27FC236}">
              <a16:creationId xmlns:a16="http://schemas.microsoft.com/office/drawing/2014/main" id="{56818423-F316-404D-BE35-EA0F15770F6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6958" name="Text Box 2">
          <a:extLst>
            <a:ext uri="{FF2B5EF4-FFF2-40B4-BE49-F238E27FC236}">
              <a16:creationId xmlns:a16="http://schemas.microsoft.com/office/drawing/2014/main" id="{0F0C2285-A990-43A1-AB48-181D7742185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6959" name="Text Box 2">
          <a:extLst>
            <a:ext uri="{FF2B5EF4-FFF2-40B4-BE49-F238E27FC236}">
              <a16:creationId xmlns:a16="http://schemas.microsoft.com/office/drawing/2014/main" id="{01175EA4-23C1-4B82-BD19-871C83026B5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6960" name="Text Box 2">
          <a:extLst>
            <a:ext uri="{FF2B5EF4-FFF2-40B4-BE49-F238E27FC236}">
              <a16:creationId xmlns:a16="http://schemas.microsoft.com/office/drawing/2014/main" id="{C7CEC5CE-6444-46A8-AA49-1B54276A30D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6961" name="Text Box 2">
          <a:extLst>
            <a:ext uri="{FF2B5EF4-FFF2-40B4-BE49-F238E27FC236}">
              <a16:creationId xmlns:a16="http://schemas.microsoft.com/office/drawing/2014/main" id="{3AC39904-C7E5-4D07-B2C7-0A6EF4207CA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6962" name="Text Box 2">
          <a:extLst>
            <a:ext uri="{FF2B5EF4-FFF2-40B4-BE49-F238E27FC236}">
              <a16:creationId xmlns:a16="http://schemas.microsoft.com/office/drawing/2014/main" id="{487C2678-2020-42BD-9E9E-26DBBF913D3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63" name="Text Box 2">
          <a:extLst>
            <a:ext uri="{FF2B5EF4-FFF2-40B4-BE49-F238E27FC236}">
              <a16:creationId xmlns:a16="http://schemas.microsoft.com/office/drawing/2014/main" id="{4EBE3394-BDDE-4B60-B551-69FB8E1B302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64" name="Text Box 2">
          <a:extLst>
            <a:ext uri="{FF2B5EF4-FFF2-40B4-BE49-F238E27FC236}">
              <a16:creationId xmlns:a16="http://schemas.microsoft.com/office/drawing/2014/main" id="{BF6142C9-A699-4A27-AE00-817B6ADB6C5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65" name="Text Box 2">
          <a:extLst>
            <a:ext uri="{FF2B5EF4-FFF2-40B4-BE49-F238E27FC236}">
              <a16:creationId xmlns:a16="http://schemas.microsoft.com/office/drawing/2014/main" id="{6678D7D7-2F50-48FE-AC05-7DC2D331315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66" name="Text Box 2">
          <a:extLst>
            <a:ext uri="{FF2B5EF4-FFF2-40B4-BE49-F238E27FC236}">
              <a16:creationId xmlns:a16="http://schemas.microsoft.com/office/drawing/2014/main" id="{3C1EF41A-7897-43DF-A8F8-13215C55208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67" name="Text Box 2">
          <a:extLst>
            <a:ext uri="{FF2B5EF4-FFF2-40B4-BE49-F238E27FC236}">
              <a16:creationId xmlns:a16="http://schemas.microsoft.com/office/drawing/2014/main" id="{E28892D0-FCE2-4147-B5D8-DC7E6C04DD8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68" name="Text Box 2">
          <a:extLst>
            <a:ext uri="{FF2B5EF4-FFF2-40B4-BE49-F238E27FC236}">
              <a16:creationId xmlns:a16="http://schemas.microsoft.com/office/drawing/2014/main" id="{2887E9C1-68C0-4C81-AE33-B4794C9D1CA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969" name="Text Box 2">
          <a:extLst>
            <a:ext uri="{FF2B5EF4-FFF2-40B4-BE49-F238E27FC236}">
              <a16:creationId xmlns:a16="http://schemas.microsoft.com/office/drawing/2014/main" id="{354FAB04-87A1-4586-8268-67D937DCA2E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970" name="Text Box 2">
          <a:extLst>
            <a:ext uri="{FF2B5EF4-FFF2-40B4-BE49-F238E27FC236}">
              <a16:creationId xmlns:a16="http://schemas.microsoft.com/office/drawing/2014/main" id="{217216F7-431D-4C0F-AFD2-3E1AEEFEBA7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6971" name="Text Box 2">
          <a:extLst>
            <a:ext uri="{FF2B5EF4-FFF2-40B4-BE49-F238E27FC236}">
              <a16:creationId xmlns:a16="http://schemas.microsoft.com/office/drawing/2014/main" id="{9770D3A9-1FAF-49CB-9445-18EAE76DA50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72" name="Text Box 2">
          <a:extLst>
            <a:ext uri="{FF2B5EF4-FFF2-40B4-BE49-F238E27FC236}">
              <a16:creationId xmlns:a16="http://schemas.microsoft.com/office/drawing/2014/main" id="{2B0D73AD-662C-4B6B-B188-93023E8BFCC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73" name="Text Box 2">
          <a:extLst>
            <a:ext uri="{FF2B5EF4-FFF2-40B4-BE49-F238E27FC236}">
              <a16:creationId xmlns:a16="http://schemas.microsoft.com/office/drawing/2014/main" id="{42CCAFB4-58D8-4F50-B3DB-F7D02DC6244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204107</xdr:rowOff>
    </xdr:to>
    <xdr:sp macro="" textlink="">
      <xdr:nvSpPr>
        <xdr:cNvPr id="6974" name="Text Box 2">
          <a:extLst>
            <a:ext uri="{FF2B5EF4-FFF2-40B4-BE49-F238E27FC236}">
              <a16:creationId xmlns:a16="http://schemas.microsoft.com/office/drawing/2014/main" id="{4BF1DC04-D089-441C-8175-F3581F4631AC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75" name="Text Box 2">
          <a:extLst>
            <a:ext uri="{FF2B5EF4-FFF2-40B4-BE49-F238E27FC236}">
              <a16:creationId xmlns:a16="http://schemas.microsoft.com/office/drawing/2014/main" id="{4147BF05-8D4D-4804-B7C2-4F62AFA0782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76" name="Text Box 2">
          <a:extLst>
            <a:ext uri="{FF2B5EF4-FFF2-40B4-BE49-F238E27FC236}">
              <a16:creationId xmlns:a16="http://schemas.microsoft.com/office/drawing/2014/main" id="{41CD3BFD-C6F4-44D1-86D2-3DC5EF9DC81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77" name="Text Box 2">
          <a:extLst>
            <a:ext uri="{FF2B5EF4-FFF2-40B4-BE49-F238E27FC236}">
              <a16:creationId xmlns:a16="http://schemas.microsoft.com/office/drawing/2014/main" id="{83E77845-AE6C-4341-A993-AC3B5754274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78" name="Text Box 2">
          <a:extLst>
            <a:ext uri="{FF2B5EF4-FFF2-40B4-BE49-F238E27FC236}">
              <a16:creationId xmlns:a16="http://schemas.microsoft.com/office/drawing/2014/main" id="{2630A558-1FB3-45E0-B351-17F33B5249A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79" name="Text Box 2">
          <a:extLst>
            <a:ext uri="{FF2B5EF4-FFF2-40B4-BE49-F238E27FC236}">
              <a16:creationId xmlns:a16="http://schemas.microsoft.com/office/drawing/2014/main" id="{BD15790F-5C9D-4C16-8A65-C581AD39CDC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6980" name="Text Box 2">
          <a:extLst>
            <a:ext uri="{FF2B5EF4-FFF2-40B4-BE49-F238E27FC236}">
              <a16:creationId xmlns:a16="http://schemas.microsoft.com/office/drawing/2014/main" id="{854D404E-9FDB-4601-80CC-55543626291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6981" name="Text Box 2">
          <a:extLst>
            <a:ext uri="{FF2B5EF4-FFF2-40B4-BE49-F238E27FC236}">
              <a16:creationId xmlns:a16="http://schemas.microsoft.com/office/drawing/2014/main" id="{EEF02CE0-F153-4178-9629-DBDB2A57BFE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6982" name="Text Box 2">
          <a:extLst>
            <a:ext uri="{FF2B5EF4-FFF2-40B4-BE49-F238E27FC236}">
              <a16:creationId xmlns:a16="http://schemas.microsoft.com/office/drawing/2014/main" id="{B41BC0AF-8FF6-4798-82B6-DA5E8F23AFA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199013</xdr:rowOff>
    </xdr:to>
    <xdr:sp macro="" textlink="">
      <xdr:nvSpPr>
        <xdr:cNvPr id="6983" name="Text Box 2">
          <a:extLst>
            <a:ext uri="{FF2B5EF4-FFF2-40B4-BE49-F238E27FC236}">
              <a16:creationId xmlns:a16="http://schemas.microsoft.com/office/drawing/2014/main" id="{090CC85A-CBAE-473F-A998-2B9E034007EF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6984" name="Text Box 2">
          <a:extLst>
            <a:ext uri="{FF2B5EF4-FFF2-40B4-BE49-F238E27FC236}">
              <a16:creationId xmlns:a16="http://schemas.microsoft.com/office/drawing/2014/main" id="{EF9B5C2A-DA54-4143-8D4C-0865C8BBE30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6985" name="Text Box 2">
          <a:extLst>
            <a:ext uri="{FF2B5EF4-FFF2-40B4-BE49-F238E27FC236}">
              <a16:creationId xmlns:a16="http://schemas.microsoft.com/office/drawing/2014/main" id="{8489D278-10EC-4B99-8743-15D33A81727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6986" name="Text Box 2">
          <a:extLst>
            <a:ext uri="{FF2B5EF4-FFF2-40B4-BE49-F238E27FC236}">
              <a16:creationId xmlns:a16="http://schemas.microsoft.com/office/drawing/2014/main" id="{CADD06B4-4F55-4535-A9C1-1C8D39DC499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6987" name="Text Box 2">
          <a:extLst>
            <a:ext uri="{FF2B5EF4-FFF2-40B4-BE49-F238E27FC236}">
              <a16:creationId xmlns:a16="http://schemas.microsoft.com/office/drawing/2014/main" id="{3A7A346E-8B54-4BD9-9A5F-8E1BB4BB8C6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6988" name="Text Box 2">
          <a:extLst>
            <a:ext uri="{FF2B5EF4-FFF2-40B4-BE49-F238E27FC236}">
              <a16:creationId xmlns:a16="http://schemas.microsoft.com/office/drawing/2014/main" id="{9011B1CB-D257-4D71-A575-4BD199160BC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6989" name="Text Box 2">
          <a:extLst>
            <a:ext uri="{FF2B5EF4-FFF2-40B4-BE49-F238E27FC236}">
              <a16:creationId xmlns:a16="http://schemas.microsoft.com/office/drawing/2014/main" id="{3D2CC9D9-C793-4928-AAAA-C5D00D1E0F8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990" name="Text Box 2">
          <a:extLst>
            <a:ext uri="{FF2B5EF4-FFF2-40B4-BE49-F238E27FC236}">
              <a16:creationId xmlns:a16="http://schemas.microsoft.com/office/drawing/2014/main" id="{087C8E05-9E0C-4A57-A3D5-9E9BB640FB4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991" name="Text Box 2">
          <a:extLst>
            <a:ext uri="{FF2B5EF4-FFF2-40B4-BE49-F238E27FC236}">
              <a16:creationId xmlns:a16="http://schemas.microsoft.com/office/drawing/2014/main" id="{15F317C6-C0B1-4FD7-BC15-121AF92FAD0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992" name="Text Box 2">
          <a:extLst>
            <a:ext uri="{FF2B5EF4-FFF2-40B4-BE49-F238E27FC236}">
              <a16:creationId xmlns:a16="http://schemas.microsoft.com/office/drawing/2014/main" id="{28129A71-87C9-4D19-8E82-350070D2775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993" name="Text Box 2">
          <a:extLst>
            <a:ext uri="{FF2B5EF4-FFF2-40B4-BE49-F238E27FC236}">
              <a16:creationId xmlns:a16="http://schemas.microsoft.com/office/drawing/2014/main" id="{A0EFF846-F98B-4A62-8A48-175AE978A64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994" name="Text Box 2">
          <a:extLst>
            <a:ext uri="{FF2B5EF4-FFF2-40B4-BE49-F238E27FC236}">
              <a16:creationId xmlns:a16="http://schemas.microsoft.com/office/drawing/2014/main" id="{14F69611-D2F4-4620-89F9-DF574FEA3FE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995" name="Text Box 2">
          <a:extLst>
            <a:ext uri="{FF2B5EF4-FFF2-40B4-BE49-F238E27FC236}">
              <a16:creationId xmlns:a16="http://schemas.microsoft.com/office/drawing/2014/main" id="{46476CB4-99E5-4829-9A96-1C2E1004280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96" name="Text Box 2">
          <a:extLst>
            <a:ext uri="{FF2B5EF4-FFF2-40B4-BE49-F238E27FC236}">
              <a16:creationId xmlns:a16="http://schemas.microsoft.com/office/drawing/2014/main" id="{8980AE5C-B3B2-453F-907C-27B0D7A5516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97" name="Text Box 2">
          <a:extLst>
            <a:ext uri="{FF2B5EF4-FFF2-40B4-BE49-F238E27FC236}">
              <a16:creationId xmlns:a16="http://schemas.microsoft.com/office/drawing/2014/main" id="{4DC03D57-211A-48B2-BE9A-2A2A3BE5CBD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6998" name="Text Box 2">
          <a:extLst>
            <a:ext uri="{FF2B5EF4-FFF2-40B4-BE49-F238E27FC236}">
              <a16:creationId xmlns:a16="http://schemas.microsoft.com/office/drawing/2014/main" id="{CDD51E7D-DA8C-4CCF-ADC8-FEED8D53B87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6999" name="Text Box 2">
          <a:extLst>
            <a:ext uri="{FF2B5EF4-FFF2-40B4-BE49-F238E27FC236}">
              <a16:creationId xmlns:a16="http://schemas.microsoft.com/office/drawing/2014/main" id="{CC0CEE80-BF7B-46C0-9DF8-47813A72F58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00" name="Text Box 2">
          <a:extLst>
            <a:ext uri="{FF2B5EF4-FFF2-40B4-BE49-F238E27FC236}">
              <a16:creationId xmlns:a16="http://schemas.microsoft.com/office/drawing/2014/main" id="{BCAA4F5C-F780-41C8-90ED-E3466E51B78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01" name="Text Box 2">
          <a:extLst>
            <a:ext uri="{FF2B5EF4-FFF2-40B4-BE49-F238E27FC236}">
              <a16:creationId xmlns:a16="http://schemas.microsoft.com/office/drawing/2014/main" id="{9CB336F4-BFF9-4681-AF20-B6ABB61973E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02" name="Text Box 2">
          <a:extLst>
            <a:ext uri="{FF2B5EF4-FFF2-40B4-BE49-F238E27FC236}">
              <a16:creationId xmlns:a16="http://schemas.microsoft.com/office/drawing/2014/main" id="{49DA170A-B4A0-4325-8EE2-C0DCF7519C1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03" name="Text Box 2">
          <a:extLst>
            <a:ext uri="{FF2B5EF4-FFF2-40B4-BE49-F238E27FC236}">
              <a16:creationId xmlns:a16="http://schemas.microsoft.com/office/drawing/2014/main" id="{312874F4-1DBD-4892-B133-CE4C0816B86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04" name="Text Box 2">
          <a:extLst>
            <a:ext uri="{FF2B5EF4-FFF2-40B4-BE49-F238E27FC236}">
              <a16:creationId xmlns:a16="http://schemas.microsoft.com/office/drawing/2014/main" id="{35E1290C-7AC9-4FD2-8821-32657B1F18D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05" name="Text Box 2">
          <a:extLst>
            <a:ext uri="{FF2B5EF4-FFF2-40B4-BE49-F238E27FC236}">
              <a16:creationId xmlns:a16="http://schemas.microsoft.com/office/drawing/2014/main" id="{CA829845-B478-4891-9DC2-4E71198964D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06" name="Text Box 2">
          <a:extLst>
            <a:ext uri="{FF2B5EF4-FFF2-40B4-BE49-F238E27FC236}">
              <a16:creationId xmlns:a16="http://schemas.microsoft.com/office/drawing/2014/main" id="{449DDFB9-0BBA-43A3-80BC-B8F68EFFAAB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007" name="Text Box 2">
          <a:extLst>
            <a:ext uri="{FF2B5EF4-FFF2-40B4-BE49-F238E27FC236}">
              <a16:creationId xmlns:a16="http://schemas.microsoft.com/office/drawing/2014/main" id="{96001914-D51A-424C-98EF-1D621D32158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008" name="Text Box 2">
          <a:extLst>
            <a:ext uri="{FF2B5EF4-FFF2-40B4-BE49-F238E27FC236}">
              <a16:creationId xmlns:a16="http://schemas.microsoft.com/office/drawing/2014/main" id="{02AB1CBA-DE51-44D7-8F7E-FBB3E5676A0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009" name="Text Box 2">
          <a:extLst>
            <a:ext uri="{FF2B5EF4-FFF2-40B4-BE49-F238E27FC236}">
              <a16:creationId xmlns:a16="http://schemas.microsoft.com/office/drawing/2014/main" id="{9DC065CC-5F07-4A46-BB25-E12866210A0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010" name="Text Box 2">
          <a:extLst>
            <a:ext uri="{FF2B5EF4-FFF2-40B4-BE49-F238E27FC236}">
              <a16:creationId xmlns:a16="http://schemas.microsoft.com/office/drawing/2014/main" id="{037DECFA-9F55-44FF-A902-57310E679F4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011" name="Text Box 2">
          <a:extLst>
            <a:ext uri="{FF2B5EF4-FFF2-40B4-BE49-F238E27FC236}">
              <a16:creationId xmlns:a16="http://schemas.microsoft.com/office/drawing/2014/main" id="{D221F1C7-AD93-4276-A7EC-8B51548C950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012" name="Text Box 2">
          <a:extLst>
            <a:ext uri="{FF2B5EF4-FFF2-40B4-BE49-F238E27FC236}">
              <a16:creationId xmlns:a16="http://schemas.microsoft.com/office/drawing/2014/main" id="{B1762AC5-F349-4AF3-B9B7-3F17F279D33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013" name="Text Box 2">
          <a:extLst>
            <a:ext uri="{FF2B5EF4-FFF2-40B4-BE49-F238E27FC236}">
              <a16:creationId xmlns:a16="http://schemas.microsoft.com/office/drawing/2014/main" id="{86D8EFEF-6C36-4F72-A2F5-2F99343CB97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014" name="Text Box 2">
          <a:extLst>
            <a:ext uri="{FF2B5EF4-FFF2-40B4-BE49-F238E27FC236}">
              <a16:creationId xmlns:a16="http://schemas.microsoft.com/office/drawing/2014/main" id="{F8862828-D226-4887-8AA4-1B8F9871DDD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15" name="Text Box 2">
          <a:extLst>
            <a:ext uri="{FF2B5EF4-FFF2-40B4-BE49-F238E27FC236}">
              <a16:creationId xmlns:a16="http://schemas.microsoft.com/office/drawing/2014/main" id="{F67376D7-3CD3-4BBE-9D29-BBFDE9A5233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16" name="Text Box 2">
          <a:extLst>
            <a:ext uri="{FF2B5EF4-FFF2-40B4-BE49-F238E27FC236}">
              <a16:creationId xmlns:a16="http://schemas.microsoft.com/office/drawing/2014/main" id="{1CF76C15-4EDC-4A12-B6C5-0CC34F038D4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17" name="Text Box 2">
          <a:extLst>
            <a:ext uri="{FF2B5EF4-FFF2-40B4-BE49-F238E27FC236}">
              <a16:creationId xmlns:a16="http://schemas.microsoft.com/office/drawing/2014/main" id="{B4B3B4A7-A8BD-4434-96D8-ABC7C78A297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18" name="Text Box 2">
          <a:extLst>
            <a:ext uri="{FF2B5EF4-FFF2-40B4-BE49-F238E27FC236}">
              <a16:creationId xmlns:a16="http://schemas.microsoft.com/office/drawing/2014/main" id="{548D5D11-24F2-4625-9AA6-723A086DFCC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19" name="Text Box 2">
          <a:extLst>
            <a:ext uri="{FF2B5EF4-FFF2-40B4-BE49-F238E27FC236}">
              <a16:creationId xmlns:a16="http://schemas.microsoft.com/office/drawing/2014/main" id="{B7D7358F-DD19-4272-89BC-011A311E4B7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20" name="Text Box 2">
          <a:extLst>
            <a:ext uri="{FF2B5EF4-FFF2-40B4-BE49-F238E27FC236}">
              <a16:creationId xmlns:a16="http://schemas.microsoft.com/office/drawing/2014/main" id="{9AF61C1C-2D6A-4B98-928C-D9F42BF0855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021" name="Text Box 2">
          <a:extLst>
            <a:ext uri="{FF2B5EF4-FFF2-40B4-BE49-F238E27FC236}">
              <a16:creationId xmlns:a16="http://schemas.microsoft.com/office/drawing/2014/main" id="{F5A6E685-E9CF-4951-9912-4912FED7A24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022" name="Text Box 2">
          <a:extLst>
            <a:ext uri="{FF2B5EF4-FFF2-40B4-BE49-F238E27FC236}">
              <a16:creationId xmlns:a16="http://schemas.microsoft.com/office/drawing/2014/main" id="{1C614966-9988-4EB3-93EE-FB761499D05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023" name="Text Box 2">
          <a:extLst>
            <a:ext uri="{FF2B5EF4-FFF2-40B4-BE49-F238E27FC236}">
              <a16:creationId xmlns:a16="http://schemas.microsoft.com/office/drawing/2014/main" id="{F5F8F962-A369-484E-B99D-9B8273709E7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24" name="Text Box 2">
          <a:extLst>
            <a:ext uri="{FF2B5EF4-FFF2-40B4-BE49-F238E27FC236}">
              <a16:creationId xmlns:a16="http://schemas.microsoft.com/office/drawing/2014/main" id="{A871AAE1-506E-4365-B9FA-DF04B5A5EB3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25" name="Text Box 2">
          <a:extLst>
            <a:ext uri="{FF2B5EF4-FFF2-40B4-BE49-F238E27FC236}">
              <a16:creationId xmlns:a16="http://schemas.microsoft.com/office/drawing/2014/main" id="{DA63FC50-CB61-4A33-96DF-FBF966F0A63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26" name="Text Box 2">
          <a:extLst>
            <a:ext uri="{FF2B5EF4-FFF2-40B4-BE49-F238E27FC236}">
              <a16:creationId xmlns:a16="http://schemas.microsoft.com/office/drawing/2014/main" id="{9BC419A5-79E8-497F-8CFD-1BD1F81120E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27" name="Text Box 2">
          <a:extLst>
            <a:ext uri="{FF2B5EF4-FFF2-40B4-BE49-F238E27FC236}">
              <a16:creationId xmlns:a16="http://schemas.microsoft.com/office/drawing/2014/main" id="{6A8A0DBA-FBF1-4D09-BD61-F7DAB74938D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28" name="Text Box 2">
          <a:extLst>
            <a:ext uri="{FF2B5EF4-FFF2-40B4-BE49-F238E27FC236}">
              <a16:creationId xmlns:a16="http://schemas.microsoft.com/office/drawing/2014/main" id="{3DB9AA9B-FF87-4D67-BBEA-66E6C5DB9F7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29" name="Text Box 2">
          <a:extLst>
            <a:ext uri="{FF2B5EF4-FFF2-40B4-BE49-F238E27FC236}">
              <a16:creationId xmlns:a16="http://schemas.microsoft.com/office/drawing/2014/main" id="{4C135497-A9CE-483F-BC92-E217855AF8D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30" name="Text Box 2">
          <a:extLst>
            <a:ext uri="{FF2B5EF4-FFF2-40B4-BE49-F238E27FC236}">
              <a16:creationId xmlns:a16="http://schemas.microsoft.com/office/drawing/2014/main" id="{E3640A2E-A769-4A1F-9727-7536A92D4A6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31" name="Text Box 2">
          <a:extLst>
            <a:ext uri="{FF2B5EF4-FFF2-40B4-BE49-F238E27FC236}">
              <a16:creationId xmlns:a16="http://schemas.microsoft.com/office/drawing/2014/main" id="{103E7F8D-E237-480C-99F9-F225E484955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032" name="Text Box 2">
          <a:extLst>
            <a:ext uri="{FF2B5EF4-FFF2-40B4-BE49-F238E27FC236}">
              <a16:creationId xmlns:a16="http://schemas.microsoft.com/office/drawing/2014/main" id="{BCB5DA50-AB49-42C2-B1CB-B2E0A1F847B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033" name="Text Box 2">
          <a:extLst>
            <a:ext uri="{FF2B5EF4-FFF2-40B4-BE49-F238E27FC236}">
              <a16:creationId xmlns:a16="http://schemas.microsoft.com/office/drawing/2014/main" id="{E224107D-5E0B-4E9B-A83B-A68FD206AEC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034" name="Text Box 2">
          <a:extLst>
            <a:ext uri="{FF2B5EF4-FFF2-40B4-BE49-F238E27FC236}">
              <a16:creationId xmlns:a16="http://schemas.microsoft.com/office/drawing/2014/main" id="{2120914B-F53B-4216-88F8-7E6A31A2CA2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035" name="Text Box 2">
          <a:extLst>
            <a:ext uri="{FF2B5EF4-FFF2-40B4-BE49-F238E27FC236}">
              <a16:creationId xmlns:a16="http://schemas.microsoft.com/office/drawing/2014/main" id="{F8939D84-DE4B-472C-8D2A-5FB6232319B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036" name="Text Box 2">
          <a:extLst>
            <a:ext uri="{FF2B5EF4-FFF2-40B4-BE49-F238E27FC236}">
              <a16:creationId xmlns:a16="http://schemas.microsoft.com/office/drawing/2014/main" id="{204ABC33-A946-474D-9DB7-6AC3FF58929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037" name="Text Box 2">
          <a:extLst>
            <a:ext uri="{FF2B5EF4-FFF2-40B4-BE49-F238E27FC236}">
              <a16:creationId xmlns:a16="http://schemas.microsoft.com/office/drawing/2014/main" id="{885FF3AE-EA75-4C92-8EA7-DC6818AEEFD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038" name="Text Box 2">
          <a:extLst>
            <a:ext uri="{FF2B5EF4-FFF2-40B4-BE49-F238E27FC236}">
              <a16:creationId xmlns:a16="http://schemas.microsoft.com/office/drawing/2014/main" id="{DDBB5559-9067-4898-A656-CD15F0D8178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039" name="Text Box 2">
          <a:extLst>
            <a:ext uri="{FF2B5EF4-FFF2-40B4-BE49-F238E27FC236}">
              <a16:creationId xmlns:a16="http://schemas.microsoft.com/office/drawing/2014/main" id="{6F13C7D0-E2C5-463D-B4D9-D0BE20BF8AC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40" name="Text Box 2">
          <a:extLst>
            <a:ext uri="{FF2B5EF4-FFF2-40B4-BE49-F238E27FC236}">
              <a16:creationId xmlns:a16="http://schemas.microsoft.com/office/drawing/2014/main" id="{0AD90B9C-F2BA-438D-8C97-7092E3BA324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41" name="Text Box 2">
          <a:extLst>
            <a:ext uri="{FF2B5EF4-FFF2-40B4-BE49-F238E27FC236}">
              <a16:creationId xmlns:a16="http://schemas.microsoft.com/office/drawing/2014/main" id="{947C86B7-F3B0-4640-AC0F-BB0F255C228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42" name="Text Box 2">
          <a:extLst>
            <a:ext uri="{FF2B5EF4-FFF2-40B4-BE49-F238E27FC236}">
              <a16:creationId xmlns:a16="http://schemas.microsoft.com/office/drawing/2014/main" id="{90E8E813-7B29-4FF6-B886-7F6AD6C5A32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43" name="Text Box 2">
          <a:extLst>
            <a:ext uri="{FF2B5EF4-FFF2-40B4-BE49-F238E27FC236}">
              <a16:creationId xmlns:a16="http://schemas.microsoft.com/office/drawing/2014/main" id="{4099B432-EFFA-4830-B6D0-13643500D5A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44" name="Text Box 2">
          <a:extLst>
            <a:ext uri="{FF2B5EF4-FFF2-40B4-BE49-F238E27FC236}">
              <a16:creationId xmlns:a16="http://schemas.microsoft.com/office/drawing/2014/main" id="{4C89F256-9BCE-422D-AD85-3B0BE9BC1EB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45" name="Text Box 2">
          <a:extLst>
            <a:ext uri="{FF2B5EF4-FFF2-40B4-BE49-F238E27FC236}">
              <a16:creationId xmlns:a16="http://schemas.microsoft.com/office/drawing/2014/main" id="{6A577EE4-61E5-4F6B-AE16-A8D474001A9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7046" name="Text Box 2">
          <a:extLst>
            <a:ext uri="{FF2B5EF4-FFF2-40B4-BE49-F238E27FC236}">
              <a16:creationId xmlns:a16="http://schemas.microsoft.com/office/drawing/2014/main" id="{A6CC3AC9-EA0B-4D82-BA4C-0E4E6900639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7047" name="Text Box 2">
          <a:extLst>
            <a:ext uri="{FF2B5EF4-FFF2-40B4-BE49-F238E27FC236}">
              <a16:creationId xmlns:a16="http://schemas.microsoft.com/office/drawing/2014/main" id="{2A685B24-04DD-4D71-83F5-7366C7AD45C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7048" name="Text Box 2">
          <a:extLst>
            <a:ext uri="{FF2B5EF4-FFF2-40B4-BE49-F238E27FC236}">
              <a16:creationId xmlns:a16="http://schemas.microsoft.com/office/drawing/2014/main" id="{24886B4D-07F9-4F89-85B7-0A7B5076E1D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49" name="Text Box 2">
          <a:extLst>
            <a:ext uri="{FF2B5EF4-FFF2-40B4-BE49-F238E27FC236}">
              <a16:creationId xmlns:a16="http://schemas.microsoft.com/office/drawing/2014/main" id="{704EFC33-A9B8-44FA-A021-7E08B10152E6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50" name="Text Box 2">
          <a:extLst>
            <a:ext uri="{FF2B5EF4-FFF2-40B4-BE49-F238E27FC236}">
              <a16:creationId xmlns:a16="http://schemas.microsoft.com/office/drawing/2014/main" id="{7E2DEE12-1332-403C-9B23-916EDDD3ED8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51" name="Text Box 2">
          <a:extLst>
            <a:ext uri="{FF2B5EF4-FFF2-40B4-BE49-F238E27FC236}">
              <a16:creationId xmlns:a16="http://schemas.microsoft.com/office/drawing/2014/main" id="{88FCAB28-49A1-4ADC-B378-9E04F347AA7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52" name="Text Box 2">
          <a:extLst>
            <a:ext uri="{FF2B5EF4-FFF2-40B4-BE49-F238E27FC236}">
              <a16:creationId xmlns:a16="http://schemas.microsoft.com/office/drawing/2014/main" id="{65C20024-3862-479C-861B-C4BE3E6473F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53" name="Text Box 2">
          <a:extLst>
            <a:ext uri="{FF2B5EF4-FFF2-40B4-BE49-F238E27FC236}">
              <a16:creationId xmlns:a16="http://schemas.microsoft.com/office/drawing/2014/main" id="{C21A2B6D-EBEB-4451-8377-5C8E6477E68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54" name="Text Box 2">
          <a:extLst>
            <a:ext uri="{FF2B5EF4-FFF2-40B4-BE49-F238E27FC236}">
              <a16:creationId xmlns:a16="http://schemas.microsoft.com/office/drawing/2014/main" id="{018E577F-3730-4F77-8F00-15C83FFFA15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55" name="Text Box 2">
          <a:extLst>
            <a:ext uri="{FF2B5EF4-FFF2-40B4-BE49-F238E27FC236}">
              <a16:creationId xmlns:a16="http://schemas.microsoft.com/office/drawing/2014/main" id="{1E2F2360-BF7E-42DC-A0A5-62E19F9CDC1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56" name="Text Box 2">
          <a:extLst>
            <a:ext uri="{FF2B5EF4-FFF2-40B4-BE49-F238E27FC236}">
              <a16:creationId xmlns:a16="http://schemas.microsoft.com/office/drawing/2014/main" id="{3DA749B9-FA8E-445D-91E4-35354C96E14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7057" name="Text Box 2">
          <a:extLst>
            <a:ext uri="{FF2B5EF4-FFF2-40B4-BE49-F238E27FC236}">
              <a16:creationId xmlns:a16="http://schemas.microsoft.com/office/drawing/2014/main" id="{BA4ED620-0B41-4349-802B-B0952442731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7058" name="Text Box 2">
          <a:extLst>
            <a:ext uri="{FF2B5EF4-FFF2-40B4-BE49-F238E27FC236}">
              <a16:creationId xmlns:a16="http://schemas.microsoft.com/office/drawing/2014/main" id="{AEE095BF-73CE-4935-9A97-3C073EB0434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7059" name="Text Box 2">
          <a:extLst>
            <a:ext uri="{FF2B5EF4-FFF2-40B4-BE49-F238E27FC236}">
              <a16:creationId xmlns:a16="http://schemas.microsoft.com/office/drawing/2014/main" id="{BA5A4AD1-7452-4E54-A8ED-CDEA289EF9B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7060" name="Text Box 2">
          <a:extLst>
            <a:ext uri="{FF2B5EF4-FFF2-40B4-BE49-F238E27FC236}">
              <a16:creationId xmlns:a16="http://schemas.microsoft.com/office/drawing/2014/main" id="{675CEA07-C43C-48E6-97BD-0F472DA4035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7061" name="Text Box 2">
          <a:extLst>
            <a:ext uri="{FF2B5EF4-FFF2-40B4-BE49-F238E27FC236}">
              <a16:creationId xmlns:a16="http://schemas.microsoft.com/office/drawing/2014/main" id="{48DB5221-7136-4AAD-9359-9B6AA13BB54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7062" name="Text Box 2">
          <a:extLst>
            <a:ext uri="{FF2B5EF4-FFF2-40B4-BE49-F238E27FC236}">
              <a16:creationId xmlns:a16="http://schemas.microsoft.com/office/drawing/2014/main" id="{1C9C4CBB-40F8-4716-B071-9F690BB22FA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7063" name="Text Box 2">
          <a:extLst>
            <a:ext uri="{FF2B5EF4-FFF2-40B4-BE49-F238E27FC236}">
              <a16:creationId xmlns:a16="http://schemas.microsoft.com/office/drawing/2014/main" id="{D0BD31C3-D072-4C03-9E50-F0BC4FF6502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7064" name="Text Box 2">
          <a:extLst>
            <a:ext uri="{FF2B5EF4-FFF2-40B4-BE49-F238E27FC236}">
              <a16:creationId xmlns:a16="http://schemas.microsoft.com/office/drawing/2014/main" id="{1831D0BC-C819-42D0-BFDA-CB515E0CB17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65" name="Text Box 2">
          <a:extLst>
            <a:ext uri="{FF2B5EF4-FFF2-40B4-BE49-F238E27FC236}">
              <a16:creationId xmlns:a16="http://schemas.microsoft.com/office/drawing/2014/main" id="{1682F404-24E1-4337-BDF0-B4D65989BB3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66" name="Text Box 2">
          <a:extLst>
            <a:ext uri="{FF2B5EF4-FFF2-40B4-BE49-F238E27FC236}">
              <a16:creationId xmlns:a16="http://schemas.microsoft.com/office/drawing/2014/main" id="{EC330FEA-3B6B-433B-9E2B-B491BA23F57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67" name="Text Box 2">
          <a:extLst>
            <a:ext uri="{FF2B5EF4-FFF2-40B4-BE49-F238E27FC236}">
              <a16:creationId xmlns:a16="http://schemas.microsoft.com/office/drawing/2014/main" id="{0CCE8E3F-D549-4550-9BE0-32794C9BA99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68" name="Text Box 2">
          <a:extLst>
            <a:ext uri="{FF2B5EF4-FFF2-40B4-BE49-F238E27FC236}">
              <a16:creationId xmlns:a16="http://schemas.microsoft.com/office/drawing/2014/main" id="{6B87763D-B473-4F96-A7D4-C99B6C2109E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69" name="Text Box 2">
          <a:extLst>
            <a:ext uri="{FF2B5EF4-FFF2-40B4-BE49-F238E27FC236}">
              <a16:creationId xmlns:a16="http://schemas.microsoft.com/office/drawing/2014/main" id="{F93B6B16-9A73-4DB8-8E40-071BF3AEE00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70" name="Text Box 2">
          <a:extLst>
            <a:ext uri="{FF2B5EF4-FFF2-40B4-BE49-F238E27FC236}">
              <a16:creationId xmlns:a16="http://schemas.microsoft.com/office/drawing/2014/main" id="{5B1B81F2-3C03-4F77-A794-4F578C87F70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7071" name="Text Box 2">
          <a:extLst>
            <a:ext uri="{FF2B5EF4-FFF2-40B4-BE49-F238E27FC236}">
              <a16:creationId xmlns:a16="http://schemas.microsoft.com/office/drawing/2014/main" id="{C20F42B6-D03C-45D0-BC48-DEF04EF74A4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7072" name="Text Box 2">
          <a:extLst>
            <a:ext uri="{FF2B5EF4-FFF2-40B4-BE49-F238E27FC236}">
              <a16:creationId xmlns:a16="http://schemas.microsoft.com/office/drawing/2014/main" id="{1D73786D-46EE-4248-9DA0-6B6F5E42CB4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7073" name="Text Box 2">
          <a:extLst>
            <a:ext uri="{FF2B5EF4-FFF2-40B4-BE49-F238E27FC236}">
              <a16:creationId xmlns:a16="http://schemas.microsoft.com/office/drawing/2014/main" id="{95F652D2-C5B0-4495-9A96-49B8751155C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74" name="Text Box 2">
          <a:extLst>
            <a:ext uri="{FF2B5EF4-FFF2-40B4-BE49-F238E27FC236}">
              <a16:creationId xmlns:a16="http://schemas.microsoft.com/office/drawing/2014/main" id="{FE3F5F7C-03D1-4078-8C28-BC4CD9ACCC9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75" name="Text Box 2">
          <a:extLst>
            <a:ext uri="{FF2B5EF4-FFF2-40B4-BE49-F238E27FC236}">
              <a16:creationId xmlns:a16="http://schemas.microsoft.com/office/drawing/2014/main" id="{047BDF22-50D0-4AE7-B526-682C6E2EF43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76" name="Text Box 2">
          <a:extLst>
            <a:ext uri="{FF2B5EF4-FFF2-40B4-BE49-F238E27FC236}">
              <a16:creationId xmlns:a16="http://schemas.microsoft.com/office/drawing/2014/main" id="{11DB6280-4426-4933-9D97-66CF1DBBD90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77" name="Text Box 2">
          <a:extLst>
            <a:ext uri="{FF2B5EF4-FFF2-40B4-BE49-F238E27FC236}">
              <a16:creationId xmlns:a16="http://schemas.microsoft.com/office/drawing/2014/main" id="{C3463F9B-2EED-473C-B482-F7013B34C8E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78" name="Text Box 2">
          <a:extLst>
            <a:ext uri="{FF2B5EF4-FFF2-40B4-BE49-F238E27FC236}">
              <a16:creationId xmlns:a16="http://schemas.microsoft.com/office/drawing/2014/main" id="{1492DD5B-DAE9-43BA-825C-793381CF6AA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79" name="Text Box 2">
          <a:extLst>
            <a:ext uri="{FF2B5EF4-FFF2-40B4-BE49-F238E27FC236}">
              <a16:creationId xmlns:a16="http://schemas.microsoft.com/office/drawing/2014/main" id="{F48288F3-BBCF-4809-BD75-2FF2F64FB18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80" name="Text Box 2">
          <a:extLst>
            <a:ext uri="{FF2B5EF4-FFF2-40B4-BE49-F238E27FC236}">
              <a16:creationId xmlns:a16="http://schemas.microsoft.com/office/drawing/2014/main" id="{1A2100DE-207E-46E0-9B9C-EDEAB1E4454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081" name="Text Box 2">
          <a:extLst>
            <a:ext uri="{FF2B5EF4-FFF2-40B4-BE49-F238E27FC236}">
              <a16:creationId xmlns:a16="http://schemas.microsoft.com/office/drawing/2014/main" id="{B3837640-1CA6-4CC1-AEF3-78AE4546F40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7082" name="Text Box 2">
          <a:extLst>
            <a:ext uri="{FF2B5EF4-FFF2-40B4-BE49-F238E27FC236}">
              <a16:creationId xmlns:a16="http://schemas.microsoft.com/office/drawing/2014/main" id="{07C51A8A-D080-4F26-8EFA-C09319BD2D9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7083" name="Text Box 2">
          <a:extLst>
            <a:ext uri="{FF2B5EF4-FFF2-40B4-BE49-F238E27FC236}">
              <a16:creationId xmlns:a16="http://schemas.microsoft.com/office/drawing/2014/main" id="{EF8B8DF8-6AF2-43EA-B569-6AD83E698EF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7084" name="Text Box 2">
          <a:extLst>
            <a:ext uri="{FF2B5EF4-FFF2-40B4-BE49-F238E27FC236}">
              <a16:creationId xmlns:a16="http://schemas.microsoft.com/office/drawing/2014/main" id="{CAC5667D-2C72-4F4A-9013-0149C8016C3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7085" name="Text Box 2">
          <a:extLst>
            <a:ext uri="{FF2B5EF4-FFF2-40B4-BE49-F238E27FC236}">
              <a16:creationId xmlns:a16="http://schemas.microsoft.com/office/drawing/2014/main" id="{1A37631B-0B78-4EEE-9E92-DF4BFCB6301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7086" name="Text Box 2">
          <a:extLst>
            <a:ext uri="{FF2B5EF4-FFF2-40B4-BE49-F238E27FC236}">
              <a16:creationId xmlns:a16="http://schemas.microsoft.com/office/drawing/2014/main" id="{F9D6ED9D-D3B9-4F8E-AC5D-5043F2625EC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7087" name="Text Box 2">
          <a:extLst>
            <a:ext uri="{FF2B5EF4-FFF2-40B4-BE49-F238E27FC236}">
              <a16:creationId xmlns:a16="http://schemas.microsoft.com/office/drawing/2014/main" id="{7F191FB3-418C-44AC-AD1F-5B1F04488D36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7088" name="Text Box 2">
          <a:extLst>
            <a:ext uri="{FF2B5EF4-FFF2-40B4-BE49-F238E27FC236}">
              <a16:creationId xmlns:a16="http://schemas.microsoft.com/office/drawing/2014/main" id="{0860CBD5-E2DD-43C4-B183-EFD8B2FAFEC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7089" name="Text Box 2">
          <a:extLst>
            <a:ext uri="{FF2B5EF4-FFF2-40B4-BE49-F238E27FC236}">
              <a16:creationId xmlns:a16="http://schemas.microsoft.com/office/drawing/2014/main" id="{71CA13C8-709A-4B10-A98F-8746DEC8638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90" name="Text Box 2">
          <a:extLst>
            <a:ext uri="{FF2B5EF4-FFF2-40B4-BE49-F238E27FC236}">
              <a16:creationId xmlns:a16="http://schemas.microsoft.com/office/drawing/2014/main" id="{BE245F73-66E6-421D-B5ED-F01125F1A7D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91" name="Text Box 2">
          <a:extLst>
            <a:ext uri="{FF2B5EF4-FFF2-40B4-BE49-F238E27FC236}">
              <a16:creationId xmlns:a16="http://schemas.microsoft.com/office/drawing/2014/main" id="{C874302A-3D55-4C02-9F2B-3BD93C6F85B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92" name="Text Box 2">
          <a:extLst>
            <a:ext uri="{FF2B5EF4-FFF2-40B4-BE49-F238E27FC236}">
              <a16:creationId xmlns:a16="http://schemas.microsoft.com/office/drawing/2014/main" id="{1DE9037E-C05F-4922-BD9E-A9B5A3F085A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93" name="Text Box 2">
          <a:extLst>
            <a:ext uri="{FF2B5EF4-FFF2-40B4-BE49-F238E27FC236}">
              <a16:creationId xmlns:a16="http://schemas.microsoft.com/office/drawing/2014/main" id="{3E894E1F-1B64-4CDC-B5FD-26516954275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94" name="Text Box 2">
          <a:extLst>
            <a:ext uri="{FF2B5EF4-FFF2-40B4-BE49-F238E27FC236}">
              <a16:creationId xmlns:a16="http://schemas.microsoft.com/office/drawing/2014/main" id="{0D8F198F-89D5-4A2D-91A1-5E1065DD108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95" name="Text Box 2">
          <a:extLst>
            <a:ext uri="{FF2B5EF4-FFF2-40B4-BE49-F238E27FC236}">
              <a16:creationId xmlns:a16="http://schemas.microsoft.com/office/drawing/2014/main" id="{2E261613-F167-4481-9F2D-F0121580374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096" name="Text Box 2">
          <a:extLst>
            <a:ext uri="{FF2B5EF4-FFF2-40B4-BE49-F238E27FC236}">
              <a16:creationId xmlns:a16="http://schemas.microsoft.com/office/drawing/2014/main" id="{ACCA0440-9412-4803-8B95-DAD74432678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097" name="Text Box 2">
          <a:extLst>
            <a:ext uri="{FF2B5EF4-FFF2-40B4-BE49-F238E27FC236}">
              <a16:creationId xmlns:a16="http://schemas.microsoft.com/office/drawing/2014/main" id="{2C5B1409-B1D8-464A-B472-3DF9A20843A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098" name="Text Box 2">
          <a:extLst>
            <a:ext uri="{FF2B5EF4-FFF2-40B4-BE49-F238E27FC236}">
              <a16:creationId xmlns:a16="http://schemas.microsoft.com/office/drawing/2014/main" id="{36895EED-9B8B-4F3E-8DDC-1C5C62A18B3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099" name="Text Box 2">
          <a:extLst>
            <a:ext uri="{FF2B5EF4-FFF2-40B4-BE49-F238E27FC236}">
              <a16:creationId xmlns:a16="http://schemas.microsoft.com/office/drawing/2014/main" id="{D5127896-EBBB-44A4-B009-8FC25943D15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00" name="Text Box 2">
          <a:extLst>
            <a:ext uri="{FF2B5EF4-FFF2-40B4-BE49-F238E27FC236}">
              <a16:creationId xmlns:a16="http://schemas.microsoft.com/office/drawing/2014/main" id="{57E36791-E789-41D9-8369-3E7123F8DFE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01" name="Text Box 2">
          <a:extLst>
            <a:ext uri="{FF2B5EF4-FFF2-40B4-BE49-F238E27FC236}">
              <a16:creationId xmlns:a16="http://schemas.microsoft.com/office/drawing/2014/main" id="{A2F6BEC7-B46A-4624-A980-EA7812057F2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02" name="Text Box 2">
          <a:extLst>
            <a:ext uri="{FF2B5EF4-FFF2-40B4-BE49-F238E27FC236}">
              <a16:creationId xmlns:a16="http://schemas.microsoft.com/office/drawing/2014/main" id="{63035C31-E855-4FDC-B84F-8F41BA889EF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03" name="Text Box 2">
          <a:extLst>
            <a:ext uri="{FF2B5EF4-FFF2-40B4-BE49-F238E27FC236}">
              <a16:creationId xmlns:a16="http://schemas.microsoft.com/office/drawing/2014/main" id="{ECCCA28C-B76A-48B8-B4E5-31A074D9B78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04" name="Text Box 2">
          <a:extLst>
            <a:ext uri="{FF2B5EF4-FFF2-40B4-BE49-F238E27FC236}">
              <a16:creationId xmlns:a16="http://schemas.microsoft.com/office/drawing/2014/main" id="{198B3DE7-1F64-4C80-9677-13906910703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05" name="Text Box 2">
          <a:extLst>
            <a:ext uri="{FF2B5EF4-FFF2-40B4-BE49-F238E27FC236}">
              <a16:creationId xmlns:a16="http://schemas.microsoft.com/office/drawing/2014/main" id="{F7774142-7AD7-4740-8236-DB98C3DE53A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06" name="Text Box 2">
          <a:extLst>
            <a:ext uri="{FF2B5EF4-FFF2-40B4-BE49-F238E27FC236}">
              <a16:creationId xmlns:a16="http://schemas.microsoft.com/office/drawing/2014/main" id="{8F54951F-4762-4937-9FB5-5CB82821CD2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107" name="Text Box 2">
          <a:extLst>
            <a:ext uri="{FF2B5EF4-FFF2-40B4-BE49-F238E27FC236}">
              <a16:creationId xmlns:a16="http://schemas.microsoft.com/office/drawing/2014/main" id="{C9163ECC-CEA4-4BDE-A20E-82846581894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108" name="Text Box 2">
          <a:extLst>
            <a:ext uri="{FF2B5EF4-FFF2-40B4-BE49-F238E27FC236}">
              <a16:creationId xmlns:a16="http://schemas.microsoft.com/office/drawing/2014/main" id="{1F4788E6-333E-4F1D-BE37-0516F9928AE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109" name="Text Box 2">
          <a:extLst>
            <a:ext uri="{FF2B5EF4-FFF2-40B4-BE49-F238E27FC236}">
              <a16:creationId xmlns:a16="http://schemas.microsoft.com/office/drawing/2014/main" id="{EE153C84-77F9-4814-B566-631134B6ADA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110" name="Text Box 2">
          <a:extLst>
            <a:ext uri="{FF2B5EF4-FFF2-40B4-BE49-F238E27FC236}">
              <a16:creationId xmlns:a16="http://schemas.microsoft.com/office/drawing/2014/main" id="{AA58CFD6-D529-477D-BA11-FD228AFE7C0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111" name="Text Box 2">
          <a:extLst>
            <a:ext uri="{FF2B5EF4-FFF2-40B4-BE49-F238E27FC236}">
              <a16:creationId xmlns:a16="http://schemas.microsoft.com/office/drawing/2014/main" id="{2C35737A-F72A-47BE-A08B-7D0FE97BB05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112" name="Text Box 2">
          <a:extLst>
            <a:ext uri="{FF2B5EF4-FFF2-40B4-BE49-F238E27FC236}">
              <a16:creationId xmlns:a16="http://schemas.microsoft.com/office/drawing/2014/main" id="{65297B6E-8D13-426C-9D32-494FDE43F98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113" name="Text Box 2">
          <a:extLst>
            <a:ext uri="{FF2B5EF4-FFF2-40B4-BE49-F238E27FC236}">
              <a16:creationId xmlns:a16="http://schemas.microsoft.com/office/drawing/2014/main" id="{F9790653-8B72-4C71-9BF2-FF498F35CB7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114" name="Text Box 2">
          <a:extLst>
            <a:ext uri="{FF2B5EF4-FFF2-40B4-BE49-F238E27FC236}">
              <a16:creationId xmlns:a16="http://schemas.microsoft.com/office/drawing/2014/main" id="{9D34F891-FC85-427F-ADFB-77DB9BC9679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15" name="Text Box 2">
          <a:extLst>
            <a:ext uri="{FF2B5EF4-FFF2-40B4-BE49-F238E27FC236}">
              <a16:creationId xmlns:a16="http://schemas.microsoft.com/office/drawing/2014/main" id="{693838F5-D0EC-4225-8803-BF6324B4F0A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16" name="Text Box 2">
          <a:extLst>
            <a:ext uri="{FF2B5EF4-FFF2-40B4-BE49-F238E27FC236}">
              <a16:creationId xmlns:a16="http://schemas.microsoft.com/office/drawing/2014/main" id="{0887B48D-203E-4348-94DF-31CE336FD9A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17" name="Text Box 2">
          <a:extLst>
            <a:ext uri="{FF2B5EF4-FFF2-40B4-BE49-F238E27FC236}">
              <a16:creationId xmlns:a16="http://schemas.microsoft.com/office/drawing/2014/main" id="{C7873A84-C878-4430-BD08-7F83EFC60EE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18" name="Text Box 2">
          <a:extLst>
            <a:ext uri="{FF2B5EF4-FFF2-40B4-BE49-F238E27FC236}">
              <a16:creationId xmlns:a16="http://schemas.microsoft.com/office/drawing/2014/main" id="{5A72F57D-70CB-484A-A28A-B434B399F93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19" name="Text Box 2">
          <a:extLst>
            <a:ext uri="{FF2B5EF4-FFF2-40B4-BE49-F238E27FC236}">
              <a16:creationId xmlns:a16="http://schemas.microsoft.com/office/drawing/2014/main" id="{2469EE47-8286-4FD1-BA83-D72485F46DA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20" name="Text Box 2">
          <a:extLst>
            <a:ext uri="{FF2B5EF4-FFF2-40B4-BE49-F238E27FC236}">
              <a16:creationId xmlns:a16="http://schemas.microsoft.com/office/drawing/2014/main" id="{814DAAC6-E958-43F2-9DBE-9D783F97001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121" name="Text Box 2">
          <a:extLst>
            <a:ext uri="{FF2B5EF4-FFF2-40B4-BE49-F238E27FC236}">
              <a16:creationId xmlns:a16="http://schemas.microsoft.com/office/drawing/2014/main" id="{E937F5B8-16B9-48B7-B312-0B6E07D3783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122" name="Text Box 2">
          <a:extLst>
            <a:ext uri="{FF2B5EF4-FFF2-40B4-BE49-F238E27FC236}">
              <a16:creationId xmlns:a16="http://schemas.microsoft.com/office/drawing/2014/main" id="{0B55B372-2BAB-4659-9C48-B7AF69E8FDE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123" name="Text Box 2">
          <a:extLst>
            <a:ext uri="{FF2B5EF4-FFF2-40B4-BE49-F238E27FC236}">
              <a16:creationId xmlns:a16="http://schemas.microsoft.com/office/drawing/2014/main" id="{B7B31206-9106-4E16-B3B2-192D7F773F0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24" name="Text Box 2">
          <a:extLst>
            <a:ext uri="{FF2B5EF4-FFF2-40B4-BE49-F238E27FC236}">
              <a16:creationId xmlns:a16="http://schemas.microsoft.com/office/drawing/2014/main" id="{62EE54FD-057B-4DB0-B9E4-A38056928F0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25" name="Text Box 2">
          <a:extLst>
            <a:ext uri="{FF2B5EF4-FFF2-40B4-BE49-F238E27FC236}">
              <a16:creationId xmlns:a16="http://schemas.microsoft.com/office/drawing/2014/main" id="{BC451E11-AEAC-4E18-A92D-A46E506AB37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26" name="Text Box 2">
          <a:extLst>
            <a:ext uri="{FF2B5EF4-FFF2-40B4-BE49-F238E27FC236}">
              <a16:creationId xmlns:a16="http://schemas.microsoft.com/office/drawing/2014/main" id="{E01D5487-0A28-4964-BCF4-2EBFA4D540C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27" name="Text Box 2">
          <a:extLst>
            <a:ext uri="{FF2B5EF4-FFF2-40B4-BE49-F238E27FC236}">
              <a16:creationId xmlns:a16="http://schemas.microsoft.com/office/drawing/2014/main" id="{870BF7C7-2318-4525-B403-5A3A3F6304A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28" name="Text Box 2">
          <a:extLst>
            <a:ext uri="{FF2B5EF4-FFF2-40B4-BE49-F238E27FC236}">
              <a16:creationId xmlns:a16="http://schemas.microsoft.com/office/drawing/2014/main" id="{D170055D-40E7-464D-9ED3-38240D19A74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29" name="Text Box 2">
          <a:extLst>
            <a:ext uri="{FF2B5EF4-FFF2-40B4-BE49-F238E27FC236}">
              <a16:creationId xmlns:a16="http://schemas.microsoft.com/office/drawing/2014/main" id="{A366D821-825B-42FF-AE13-757F88E459B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30" name="Text Box 2">
          <a:extLst>
            <a:ext uri="{FF2B5EF4-FFF2-40B4-BE49-F238E27FC236}">
              <a16:creationId xmlns:a16="http://schemas.microsoft.com/office/drawing/2014/main" id="{B0454FCB-7C53-4E3D-9BE5-F329E486FED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131" name="Text Box 2">
          <a:extLst>
            <a:ext uri="{FF2B5EF4-FFF2-40B4-BE49-F238E27FC236}">
              <a16:creationId xmlns:a16="http://schemas.microsoft.com/office/drawing/2014/main" id="{1C108841-459D-40A3-8CF1-BC429C25A13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132" name="Text Box 2">
          <a:extLst>
            <a:ext uri="{FF2B5EF4-FFF2-40B4-BE49-F238E27FC236}">
              <a16:creationId xmlns:a16="http://schemas.microsoft.com/office/drawing/2014/main" id="{8AFE5DB0-4A55-453C-9860-CB6A2CF7FCB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133" name="Text Box 2">
          <a:extLst>
            <a:ext uri="{FF2B5EF4-FFF2-40B4-BE49-F238E27FC236}">
              <a16:creationId xmlns:a16="http://schemas.microsoft.com/office/drawing/2014/main" id="{F0C4F59B-D55B-471B-85E0-A2D31DDA052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134" name="Text Box 2">
          <a:extLst>
            <a:ext uri="{FF2B5EF4-FFF2-40B4-BE49-F238E27FC236}">
              <a16:creationId xmlns:a16="http://schemas.microsoft.com/office/drawing/2014/main" id="{C0932667-01CF-4E89-B213-78988CBC649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135" name="Text Box 2">
          <a:extLst>
            <a:ext uri="{FF2B5EF4-FFF2-40B4-BE49-F238E27FC236}">
              <a16:creationId xmlns:a16="http://schemas.microsoft.com/office/drawing/2014/main" id="{B733745E-BE4B-431F-959B-2C41D584E97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136" name="Text Box 2">
          <a:extLst>
            <a:ext uri="{FF2B5EF4-FFF2-40B4-BE49-F238E27FC236}">
              <a16:creationId xmlns:a16="http://schemas.microsoft.com/office/drawing/2014/main" id="{5AB51CFC-8D57-4AD7-B80A-FECD4351C87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137" name="Text Box 2">
          <a:extLst>
            <a:ext uri="{FF2B5EF4-FFF2-40B4-BE49-F238E27FC236}">
              <a16:creationId xmlns:a16="http://schemas.microsoft.com/office/drawing/2014/main" id="{2B1CCD16-EC67-45CF-A729-81D8F2A21D7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138" name="Text Box 2">
          <a:extLst>
            <a:ext uri="{FF2B5EF4-FFF2-40B4-BE49-F238E27FC236}">
              <a16:creationId xmlns:a16="http://schemas.microsoft.com/office/drawing/2014/main" id="{141D465E-3F86-4AC4-81D9-1FC2B83513D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139" name="Text Box 2">
          <a:extLst>
            <a:ext uri="{FF2B5EF4-FFF2-40B4-BE49-F238E27FC236}">
              <a16:creationId xmlns:a16="http://schemas.microsoft.com/office/drawing/2014/main" id="{957B1081-244E-4DFC-92E1-28163B04353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140" name="Text Box 2">
          <a:extLst>
            <a:ext uri="{FF2B5EF4-FFF2-40B4-BE49-F238E27FC236}">
              <a16:creationId xmlns:a16="http://schemas.microsoft.com/office/drawing/2014/main" id="{DDA8154C-E98A-48E2-8F6A-3BE2A9F5868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141" name="Text Box 2">
          <a:extLst>
            <a:ext uri="{FF2B5EF4-FFF2-40B4-BE49-F238E27FC236}">
              <a16:creationId xmlns:a16="http://schemas.microsoft.com/office/drawing/2014/main" id="{2C21113A-05B8-4861-B46E-2AFADD900BE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142" name="Text Box 2">
          <a:extLst>
            <a:ext uri="{FF2B5EF4-FFF2-40B4-BE49-F238E27FC236}">
              <a16:creationId xmlns:a16="http://schemas.microsoft.com/office/drawing/2014/main" id="{16C7D6D3-DC83-4170-B061-2C246F6A99A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43" name="Text Box 2">
          <a:extLst>
            <a:ext uri="{FF2B5EF4-FFF2-40B4-BE49-F238E27FC236}">
              <a16:creationId xmlns:a16="http://schemas.microsoft.com/office/drawing/2014/main" id="{0A65457C-15F7-4B6B-A570-0EACCE89C783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44" name="Text Box 2">
          <a:extLst>
            <a:ext uri="{FF2B5EF4-FFF2-40B4-BE49-F238E27FC236}">
              <a16:creationId xmlns:a16="http://schemas.microsoft.com/office/drawing/2014/main" id="{18031EC7-3A8B-4233-8FD4-C4B007065D84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45" name="Text Box 2">
          <a:extLst>
            <a:ext uri="{FF2B5EF4-FFF2-40B4-BE49-F238E27FC236}">
              <a16:creationId xmlns:a16="http://schemas.microsoft.com/office/drawing/2014/main" id="{03640AF5-14D0-4B19-96EF-54AFE8EF327A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46" name="Text Box 2">
          <a:extLst>
            <a:ext uri="{FF2B5EF4-FFF2-40B4-BE49-F238E27FC236}">
              <a16:creationId xmlns:a16="http://schemas.microsoft.com/office/drawing/2014/main" id="{59BE2433-A757-4835-B96D-60DE45BE5D6B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47" name="Text Box 2">
          <a:extLst>
            <a:ext uri="{FF2B5EF4-FFF2-40B4-BE49-F238E27FC236}">
              <a16:creationId xmlns:a16="http://schemas.microsoft.com/office/drawing/2014/main" id="{80180DBC-BCCB-4821-927F-F0019E511FCD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48" name="Text Box 2">
          <a:extLst>
            <a:ext uri="{FF2B5EF4-FFF2-40B4-BE49-F238E27FC236}">
              <a16:creationId xmlns:a16="http://schemas.microsoft.com/office/drawing/2014/main" id="{7776EB45-8670-40B4-AC83-8506BB2BB2BA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149" name="Text Box 2">
          <a:extLst>
            <a:ext uri="{FF2B5EF4-FFF2-40B4-BE49-F238E27FC236}">
              <a16:creationId xmlns:a16="http://schemas.microsoft.com/office/drawing/2014/main" id="{58BAFD6E-D3B7-4659-A698-5B1835DCC7A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150" name="Text Box 2">
          <a:extLst>
            <a:ext uri="{FF2B5EF4-FFF2-40B4-BE49-F238E27FC236}">
              <a16:creationId xmlns:a16="http://schemas.microsoft.com/office/drawing/2014/main" id="{A2B1E08A-7BFE-4C12-B3D8-0F4C5D14D0D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151" name="Text Box 2">
          <a:extLst>
            <a:ext uri="{FF2B5EF4-FFF2-40B4-BE49-F238E27FC236}">
              <a16:creationId xmlns:a16="http://schemas.microsoft.com/office/drawing/2014/main" id="{D36A0EC5-380A-4BAE-B02D-38A44E253F7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152" name="Text Box 2">
          <a:extLst>
            <a:ext uri="{FF2B5EF4-FFF2-40B4-BE49-F238E27FC236}">
              <a16:creationId xmlns:a16="http://schemas.microsoft.com/office/drawing/2014/main" id="{7946E265-4933-4822-915F-63278255D88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153" name="Text Box 2">
          <a:extLst>
            <a:ext uri="{FF2B5EF4-FFF2-40B4-BE49-F238E27FC236}">
              <a16:creationId xmlns:a16="http://schemas.microsoft.com/office/drawing/2014/main" id="{8128A4A8-38E5-4E40-862F-5CB9C787217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154" name="Text Box 2">
          <a:extLst>
            <a:ext uri="{FF2B5EF4-FFF2-40B4-BE49-F238E27FC236}">
              <a16:creationId xmlns:a16="http://schemas.microsoft.com/office/drawing/2014/main" id="{4B735A05-800F-44A4-BBD0-D256A48B7CF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55" name="Text Box 2">
          <a:extLst>
            <a:ext uri="{FF2B5EF4-FFF2-40B4-BE49-F238E27FC236}">
              <a16:creationId xmlns:a16="http://schemas.microsoft.com/office/drawing/2014/main" id="{9C44F7AE-508F-4272-9BFD-13458F7A06BB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56" name="Text Box 2">
          <a:extLst>
            <a:ext uri="{FF2B5EF4-FFF2-40B4-BE49-F238E27FC236}">
              <a16:creationId xmlns:a16="http://schemas.microsoft.com/office/drawing/2014/main" id="{68C5603B-C7ED-4374-BE9F-A486076695A7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57" name="Text Box 2">
          <a:extLst>
            <a:ext uri="{FF2B5EF4-FFF2-40B4-BE49-F238E27FC236}">
              <a16:creationId xmlns:a16="http://schemas.microsoft.com/office/drawing/2014/main" id="{8D34DE0A-7A10-442E-920D-469BBF235428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7158" name="Text Box 2">
          <a:extLst>
            <a:ext uri="{FF2B5EF4-FFF2-40B4-BE49-F238E27FC236}">
              <a16:creationId xmlns:a16="http://schemas.microsoft.com/office/drawing/2014/main" id="{5F740DC9-29C3-4B5E-B826-DD0E8213EFD6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7159" name="Text Box 2">
          <a:extLst>
            <a:ext uri="{FF2B5EF4-FFF2-40B4-BE49-F238E27FC236}">
              <a16:creationId xmlns:a16="http://schemas.microsoft.com/office/drawing/2014/main" id="{B4CDDEF6-9E78-4099-A691-CD6FBDD5905D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7160" name="Text Box 2">
          <a:extLst>
            <a:ext uri="{FF2B5EF4-FFF2-40B4-BE49-F238E27FC236}">
              <a16:creationId xmlns:a16="http://schemas.microsoft.com/office/drawing/2014/main" id="{C46D2528-D076-4BEA-AEB4-237DBA600D08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161" name="Text Box 2">
          <a:extLst>
            <a:ext uri="{FF2B5EF4-FFF2-40B4-BE49-F238E27FC236}">
              <a16:creationId xmlns:a16="http://schemas.microsoft.com/office/drawing/2014/main" id="{99B0E40F-D3C3-49FF-984B-2FF630530C2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162" name="Text Box 2">
          <a:extLst>
            <a:ext uri="{FF2B5EF4-FFF2-40B4-BE49-F238E27FC236}">
              <a16:creationId xmlns:a16="http://schemas.microsoft.com/office/drawing/2014/main" id="{AF0498EC-0F7A-42A8-971E-3B038B12E45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163" name="Text Box 2">
          <a:extLst>
            <a:ext uri="{FF2B5EF4-FFF2-40B4-BE49-F238E27FC236}">
              <a16:creationId xmlns:a16="http://schemas.microsoft.com/office/drawing/2014/main" id="{17EDC45B-6487-46D6-92C3-DAB28AD3614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64" name="Text Box 2">
          <a:extLst>
            <a:ext uri="{FF2B5EF4-FFF2-40B4-BE49-F238E27FC236}">
              <a16:creationId xmlns:a16="http://schemas.microsoft.com/office/drawing/2014/main" id="{4C6C9A11-2936-473F-A203-EBD11AEE96DC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65" name="Text Box 2">
          <a:extLst>
            <a:ext uri="{FF2B5EF4-FFF2-40B4-BE49-F238E27FC236}">
              <a16:creationId xmlns:a16="http://schemas.microsoft.com/office/drawing/2014/main" id="{09F0611F-F252-4535-ADD2-61FDE50F910A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66" name="Text Box 2">
          <a:extLst>
            <a:ext uri="{FF2B5EF4-FFF2-40B4-BE49-F238E27FC236}">
              <a16:creationId xmlns:a16="http://schemas.microsoft.com/office/drawing/2014/main" id="{01316D92-F4A8-4251-A6BA-8B36383DAFDF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67" name="Text Box 2">
          <a:extLst>
            <a:ext uri="{FF2B5EF4-FFF2-40B4-BE49-F238E27FC236}">
              <a16:creationId xmlns:a16="http://schemas.microsoft.com/office/drawing/2014/main" id="{E6F648E7-BF28-4B22-BA8C-06E2B0D4B089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68" name="Text Box 2">
          <a:extLst>
            <a:ext uri="{FF2B5EF4-FFF2-40B4-BE49-F238E27FC236}">
              <a16:creationId xmlns:a16="http://schemas.microsoft.com/office/drawing/2014/main" id="{5DD0A7CE-4EDA-4051-9921-C382CA578A62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69" name="Text Box 2">
          <a:extLst>
            <a:ext uri="{FF2B5EF4-FFF2-40B4-BE49-F238E27FC236}">
              <a16:creationId xmlns:a16="http://schemas.microsoft.com/office/drawing/2014/main" id="{19876B54-0911-4654-9B1B-25330177ADF1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7BD75990-8BCF-4B31-9714-ED55424983A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171" name="Text Box 2">
          <a:extLst>
            <a:ext uri="{FF2B5EF4-FFF2-40B4-BE49-F238E27FC236}">
              <a16:creationId xmlns:a16="http://schemas.microsoft.com/office/drawing/2014/main" id="{80AE1528-2834-48EC-ADA5-5E19BDF51C6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172" name="Text Box 2">
          <a:extLst>
            <a:ext uri="{FF2B5EF4-FFF2-40B4-BE49-F238E27FC236}">
              <a16:creationId xmlns:a16="http://schemas.microsoft.com/office/drawing/2014/main" id="{6A4055BB-FC50-49C9-9294-2B05A1A9073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173" name="Text Box 2">
          <a:extLst>
            <a:ext uri="{FF2B5EF4-FFF2-40B4-BE49-F238E27FC236}">
              <a16:creationId xmlns:a16="http://schemas.microsoft.com/office/drawing/2014/main" id="{30A6B416-D3B9-4256-99A4-DEBF9789606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174" name="Text Box 2">
          <a:extLst>
            <a:ext uri="{FF2B5EF4-FFF2-40B4-BE49-F238E27FC236}">
              <a16:creationId xmlns:a16="http://schemas.microsoft.com/office/drawing/2014/main" id="{E417E1D0-C5D4-4A56-AE50-C445E012A14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175" name="Text Box 2">
          <a:extLst>
            <a:ext uri="{FF2B5EF4-FFF2-40B4-BE49-F238E27FC236}">
              <a16:creationId xmlns:a16="http://schemas.microsoft.com/office/drawing/2014/main" id="{489EAD5F-8072-4E88-9182-10DE1C6C8D7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76" name="Text Box 2">
          <a:extLst>
            <a:ext uri="{FF2B5EF4-FFF2-40B4-BE49-F238E27FC236}">
              <a16:creationId xmlns:a16="http://schemas.microsoft.com/office/drawing/2014/main" id="{84480F33-26FC-49D2-B2A8-0C927F077CA0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77" name="Text Box 2">
          <a:extLst>
            <a:ext uri="{FF2B5EF4-FFF2-40B4-BE49-F238E27FC236}">
              <a16:creationId xmlns:a16="http://schemas.microsoft.com/office/drawing/2014/main" id="{CBBE26B9-C1DE-457B-A360-802E113FAD78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178" name="Text Box 2">
          <a:extLst>
            <a:ext uri="{FF2B5EF4-FFF2-40B4-BE49-F238E27FC236}">
              <a16:creationId xmlns:a16="http://schemas.microsoft.com/office/drawing/2014/main" id="{B94B465C-CDC0-4BDB-BEE0-C763D66C1863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7179" name="Text Box 2">
          <a:extLst>
            <a:ext uri="{FF2B5EF4-FFF2-40B4-BE49-F238E27FC236}">
              <a16:creationId xmlns:a16="http://schemas.microsoft.com/office/drawing/2014/main" id="{EE30A86E-007E-4AF1-8551-CCD839BD6A72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7180" name="Text Box 2">
          <a:extLst>
            <a:ext uri="{FF2B5EF4-FFF2-40B4-BE49-F238E27FC236}">
              <a16:creationId xmlns:a16="http://schemas.microsoft.com/office/drawing/2014/main" id="{B24C1698-2783-4937-94E8-862181F3BD1F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7181" name="Text Box 2">
          <a:extLst>
            <a:ext uri="{FF2B5EF4-FFF2-40B4-BE49-F238E27FC236}">
              <a16:creationId xmlns:a16="http://schemas.microsoft.com/office/drawing/2014/main" id="{A5B93A2F-C922-4A7A-AB89-80D4996162A6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182" name="Text Box 2">
          <a:extLst>
            <a:ext uri="{FF2B5EF4-FFF2-40B4-BE49-F238E27FC236}">
              <a16:creationId xmlns:a16="http://schemas.microsoft.com/office/drawing/2014/main" id="{1438B293-A0B9-472C-8E86-364FE8A6EC1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183" name="Text Box 2">
          <a:extLst>
            <a:ext uri="{FF2B5EF4-FFF2-40B4-BE49-F238E27FC236}">
              <a16:creationId xmlns:a16="http://schemas.microsoft.com/office/drawing/2014/main" id="{3C0CCC7A-E2C7-41C6-9B6A-531A35CC143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184" name="Text Box 2">
          <a:extLst>
            <a:ext uri="{FF2B5EF4-FFF2-40B4-BE49-F238E27FC236}">
              <a16:creationId xmlns:a16="http://schemas.microsoft.com/office/drawing/2014/main" id="{2F00CD32-261B-44C4-A436-EE127A07EBA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185" name="Text Box 2">
          <a:extLst>
            <a:ext uri="{FF2B5EF4-FFF2-40B4-BE49-F238E27FC236}">
              <a16:creationId xmlns:a16="http://schemas.microsoft.com/office/drawing/2014/main" id="{CA89A2B9-C31C-44CD-8E6E-5CF1C1A98C4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186" name="Text Box 2">
          <a:extLst>
            <a:ext uri="{FF2B5EF4-FFF2-40B4-BE49-F238E27FC236}">
              <a16:creationId xmlns:a16="http://schemas.microsoft.com/office/drawing/2014/main" id="{8FF4DDF3-8FC4-461F-8DFE-51F15464678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187" name="Text Box 2">
          <a:extLst>
            <a:ext uri="{FF2B5EF4-FFF2-40B4-BE49-F238E27FC236}">
              <a16:creationId xmlns:a16="http://schemas.microsoft.com/office/drawing/2014/main" id="{C7933BF3-5C86-4F64-9507-C50F1E7D949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188" name="Text Box 2">
          <a:extLst>
            <a:ext uri="{FF2B5EF4-FFF2-40B4-BE49-F238E27FC236}">
              <a16:creationId xmlns:a16="http://schemas.microsoft.com/office/drawing/2014/main" id="{21E8AA22-4EE5-4E26-9519-AD68FC3369F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189" name="Text Box 2">
          <a:extLst>
            <a:ext uri="{FF2B5EF4-FFF2-40B4-BE49-F238E27FC236}">
              <a16:creationId xmlns:a16="http://schemas.microsoft.com/office/drawing/2014/main" id="{892B200B-39F7-4802-A5FF-1032E71D962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190" name="Text Box 2">
          <a:extLst>
            <a:ext uri="{FF2B5EF4-FFF2-40B4-BE49-F238E27FC236}">
              <a16:creationId xmlns:a16="http://schemas.microsoft.com/office/drawing/2014/main" id="{6AB7DCB1-25D5-4EFA-9E9E-D76DD4BB3C5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7191" name="Text Box 2">
          <a:extLst>
            <a:ext uri="{FF2B5EF4-FFF2-40B4-BE49-F238E27FC236}">
              <a16:creationId xmlns:a16="http://schemas.microsoft.com/office/drawing/2014/main" id="{E1CF735D-ACC1-479A-BF7A-CA1FC5EB129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7192" name="Text Box 2">
          <a:extLst>
            <a:ext uri="{FF2B5EF4-FFF2-40B4-BE49-F238E27FC236}">
              <a16:creationId xmlns:a16="http://schemas.microsoft.com/office/drawing/2014/main" id="{F608F3F0-615F-4EC6-8849-FCB320E1CC1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685800</xdr:colOff>
      <xdr:row>22</xdr:row>
      <xdr:rowOff>196823</xdr:rowOff>
    </xdr:to>
    <xdr:sp macro="" textlink="">
      <xdr:nvSpPr>
        <xdr:cNvPr id="7193" name="Text Box 2">
          <a:extLst>
            <a:ext uri="{FF2B5EF4-FFF2-40B4-BE49-F238E27FC236}">
              <a16:creationId xmlns:a16="http://schemas.microsoft.com/office/drawing/2014/main" id="{3BEC7001-69E4-4992-88F0-D11DBC40806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68580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194" name="Text Box 2">
          <a:extLst>
            <a:ext uri="{FF2B5EF4-FFF2-40B4-BE49-F238E27FC236}">
              <a16:creationId xmlns:a16="http://schemas.microsoft.com/office/drawing/2014/main" id="{8EA9A932-85F0-41A1-969C-C19D65FB710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195" name="Text Box 2">
          <a:extLst>
            <a:ext uri="{FF2B5EF4-FFF2-40B4-BE49-F238E27FC236}">
              <a16:creationId xmlns:a16="http://schemas.microsoft.com/office/drawing/2014/main" id="{8E9C0CD1-D138-49F5-A6BA-4B42D3F3DB7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196" name="Text Box 2">
          <a:extLst>
            <a:ext uri="{FF2B5EF4-FFF2-40B4-BE49-F238E27FC236}">
              <a16:creationId xmlns:a16="http://schemas.microsoft.com/office/drawing/2014/main" id="{E0EADBA2-4919-4A35-A808-23B3538C842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197" name="Text Box 2">
          <a:extLst>
            <a:ext uri="{FF2B5EF4-FFF2-40B4-BE49-F238E27FC236}">
              <a16:creationId xmlns:a16="http://schemas.microsoft.com/office/drawing/2014/main" id="{BB2EFB9A-633B-45FD-AE2D-40373B25846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198" name="Text Box 2">
          <a:extLst>
            <a:ext uri="{FF2B5EF4-FFF2-40B4-BE49-F238E27FC236}">
              <a16:creationId xmlns:a16="http://schemas.microsoft.com/office/drawing/2014/main" id="{8DF6DE13-4609-4BEC-8CEC-AF3A5E73F1C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199" name="Text Box 2">
          <a:extLst>
            <a:ext uri="{FF2B5EF4-FFF2-40B4-BE49-F238E27FC236}">
              <a16:creationId xmlns:a16="http://schemas.microsoft.com/office/drawing/2014/main" id="{8E752B99-B236-422A-9868-96463E83659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200" name="Text Box 2">
          <a:extLst>
            <a:ext uri="{FF2B5EF4-FFF2-40B4-BE49-F238E27FC236}">
              <a16:creationId xmlns:a16="http://schemas.microsoft.com/office/drawing/2014/main" id="{EB3E06BA-33E1-475F-8864-D90065B0493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201" name="Text Box 2">
          <a:extLst>
            <a:ext uri="{FF2B5EF4-FFF2-40B4-BE49-F238E27FC236}">
              <a16:creationId xmlns:a16="http://schemas.microsoft.com/office/drawing/2014/main" id="{513408D2-A8C7-4073-A947-1BB3A0E6AC7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202" name="Text Box 2">
          <a:extLst>
            <a:ext uri="{FF2B5EF4-FFF2-40B4-BE49-F238E27FC236}">
              <a16:creationId xmlns:a16="http://schemas.microsoft.com/office/drawing/2014/main" id="{CE4298B2-0D58-4EC1-AE5B-C384F35F85F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203" name="Text Box 2">
          <a:extLst>
            <a:ext uri="{FF2B5EF4-FFF2-40B4-BE49-F238E27FC236}">
              <a16:creationId xmlns:a16="http://schemas.microsoft.com/office/drawing/2014/main" id="{48B49230-BD72-4426-9BD0-3C5B8C6B500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204" name="Text Box 2">
          <a:extLst>
            <a:ext uri="{FF2B5EF4-FFF2-40B4-BE49-F238E27FC236}">
              <a16:creationId xmlns:a16="http://schemas.microsoft.com/office/drawing/2014/main" id="{99476509-6EAC-495E-A1B0-7B9E14A766B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205" name="Text Box 2">
          <a:extLst>
            <a:ext uri="{FF2B5EF4-FFF2-40B4-BE49-F238E27FC236}">
              <a16:creationId xmlns:a16="http://schemas.microsoft.com/office/drawing/2014/main" id="{6E6BA2C9-16A7-435D-A872-F54E504A5E3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206" name="Text Box 2">
          <a:extLst>
            <a:ext uri="{FF2B5EF4-FFF2-40B4-BE49-F238E27FC236}">
              <a16:creationId xmlns:a16="http://schemas.microsoft.com/office/drawing/2014/main" id="{F79E0FD0-E3F2-4253-B160-C7363848FA3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207" name="Text Box 2">
          <a:extLst>
            <a:ext uri="{FF2B5EF4-FFF2-40B4-BE49-F238E27FC236}">
              <a16:creationId xmlns:a16="http://schemas.microsoft.com/office/drawing/2014/main" id="{3BE5742A-C87F-49DC-A1D5-6D41492AC2D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208" name="Text Box 2">
          <a:extLst>
            <a:ext uri="{FF2B5EF4-FFF2-40B4-BE49-F238E27FC236}">
              <a16:creationId xmlns:a16="http://schemas.microsoft.com/office/drawing/2014/main" id="{C1B05017-DB67-4447-893B-185AE1E2219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209" name="Text Box 2">
          <a:extLst>
            <a:ext uri="{FF2B5EF4-FFF2-40B4-BE49-F238E27FC236}">
              <a16:creationId xmlns:a16="http://schemas.microsoft.com/office/drawing/2014/main" id="{D6825391-7D60-4C0E-BFB5-62CA750935D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210" name="Text Box 2">
          <a:extLst>
            <a:ext uri="{FF2B5EF4-FFF2-40B4-BE49-F238E27FC236}">
              <a16:creationId xmlns:a16="http://schemas.microsoft.com/office/drawing/2014/main" id="{819CB81A-AC5D-4CBF-A8C5-A5AEF8F0305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211" name="Text Box 2">
          <a:extLst>
            <a:ext uri="{FF2B5EF4-FFF2-40B4-BE49-F238E27FC236}">
              <a16:creationId xmlns:a16="http://schemas.microsoft.com/office/drawing/2014/main" id="{5CDA0BC8-F209-4167-8B9B-3D58C6B7160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7212" name="Text Box 2">
          <a:extLst>
            <a:ext uri="{FF2B5EF4-FFF2-40B4-BE49-F238E27FC236}">
              <a16:creationId xmlns:a16="http://schemas.microsoft.com/office/drawing/2014/main" id="{7FF8653E-8E47-4091-A784-B070F16ED63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7213" name="Text Box 2">
          <a:extLst>
            <a:ext uri="{FF2B5EF4-FFF2-40B4-BE49-F238E27FC236}">
              <a16:creationId xmlns:a16="http://schemas.microsoft.com/office/drawing/2014/main" id="{91ABDC4B-0CF0-464D-8D23-E6B9F63ADAA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685800</xdr:colOff>
      <xdr:row>22</xdr:row>
      <xdr:rowOff>196823</xdr:rowOff>
    </xdr:to>
    <xdr:sp macro="" textlink="">
      <xdr:nvSpPr>
        <xdr:cNvPr id="7214" name="Text Box 2">
          <a:extLst>
            <a:ext uri="{FF2B5EF4-FFF2-40B4-BE49-F238E27FC236}">
              <a16:creationId xmlns:a16="http://schemas.microsoft.com/office/drawing/2014/main" id="{17342A02-104F-4493-8326-7CF848780A8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68580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215" name="Text Box 2">
          <a:extLst>
            <a:ext uri="{FF2B5EF4-FFF2-40B4-BE49-F238E27FC236}">
              <a16:creationId xmlns:a16="http://schemas.microsoft.com/office/drawing/2014/main" id="{F14080F3-B942-4CB6-8CE6-26E704E12A7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216" name="Text Box 2">
          <a:extLst>
            <a:ext uri="{FF2B5EF4-FFF2-40B4-BE49-F238E27FC236}">
              <a16:creationId xmlns:a16="http://schemas.microsoft.com/office/drawing/2014/main" id="{14C6FB50-70AF-4A5D-90AD-7585AABB9BB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217" name="Text Box 2">
          <a:extLst>
            <a:ext uri="{FF2B5EF4-FFF2-40B4-BE49-F238E27FC236}">
              <a16:creationId xmlns:a16="http://schemas.microsoft.com/office/drawing/2014/main" id="{6ABFCEDA-F15A-410A-B770-170620067B9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16D03373-C085-4F7E-A590-98FFB6EE069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219" name="Text Box 2">
          <a:extLst>
            <a:ext uri="{FF2B5EF4-FFF2-40B4-BE49-F238E27FC236}">
              <a16:creationId xmlns:a16="http://schemas.microsoft.com/office/drawing/2014/main" id="{1D9BC772-7C84-40DC-9A77-ABEDCC03CCB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220" name="Text Box 2">
          <a:extLst>
            <a:ext uri="{FF2B5EF4-FFF2-40B4-BE49-F238E27FC236}">
              <a16:creationId xmlns:a16="http://schemas.microsoft.com/office/drawing/2014/main" id="{80E896B9-D308-4351-B726-CD45E452AAC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221" name="Text Box 2">
          <a:extLst>
            <a:ext uri="{FF2B5EF4-FFF2-40B4-BE49-F238E27FC236}">
              <a16:creationId xmlns:a16="http://schemas.microsoft.com/office/drawing/2014/main" id="{C8107EA2-8A17-41E8-8AA2-5E2DB4C2BB4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222" name="Text Box 2">
          <a:extLst>
            <a:ext uri="{FF2B5EF4-FFF2-40B4-BE49-F238E27FC236}">
              <a16:creationId xmlns:a16="http://schemas.microsoft.com/office/drawing/2014/main" id="{54FCF860-CB5E-4968-9AE7-8967196DA59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223" name="Text Box 2">
          <a:extLst>
            <a:ext uri="{FF2B5EF4-FFF2-40B4-BE49-F238E27FC236}">
              <a16:creationId xmlns:a16="http://schemas.microsoft.com/office/drawing/2014/main" id="{0AA6FD16-10ED-4D6E-BE1A-8C0DD04BD92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7224" name="Text Box 2">
          <a:extLst>
            <a:ext uri="{FF2B5EF4-FFF2-40B4-BE49-F238E27FC236}">
              <a16:creationId xmlns:a16="http://schemas.microsoft.com/office/drawing/2014/main" id="{7F709F30-9BF6-442E-9090-CD10C2136B8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7225" name="Text Box 2">
          <a:extLst>
            <a:ext uri="{FF2B5EF4-FFF2-40B4-BE49-F238E27FC236}">
              <a16:creationId xmlns:a16="http://schemas.microsoft.com/office/drawing/2014/main" id="{EF369206-A868-4783-9388-C8A31DB39B2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7226" name="Text Box 2">
          <a:extLst>
            <a:ext uri="{FF2B5EF4-FFF2-40B4-BE49-F238E27FC236}">
              <a16:creationId xmlns:a16="http://schemas.microsoft.com/office/drawing/2014/main" id="{A41E9A48-D3CE-4114-9ED8-7E9705AE6FA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27" name="Text Box 2">
          <a:extLst>
            <a:ext uri="{FF2B5EF4-FFF2-40B4-BE49-F238E27FC236}">
              <a16:creationId xmlns:a16="http://schemas.microsoft.com/office/drawing/2014/main" id="{13B21C82-C026-43E7-AFD9-2062D132934C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28" name="Text Box 2">
          <a:extLst>
            <a:ext uri="{FF2B5EF4-FFF2-40B4-BE49-F238E27FC236}">
              <a16:creationId xmlns:a16="http://schemas.microsoft.com/office/drawing/2014/main" id="{21DDF694-254A-4D7B-B69D-F7D691FC8D87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29" name="Text Box 2">
          <a:extLst>
            <a:ext uri="{FF2B5EF4-FFF2-40B4-BE49-F238E27FC236}">
              <a16:creationId xmlns:a16="http://schemas.microsoft.com/office/drawing/2014/main" id="{F48B7757-4535-4B50-BD52-4A21DBB1F5B7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30" name="Text Box 2">
          <a:extLst>
            <a:ext uri="{FF2B5EF4-FFF2-40B4-BE49-F238E27FC236}">
              <a16:creationId xmlns:a16="http://schemas.microsoft.com/office/drawing/2014/main" id="{5926F9F4-F637-4B3B-BDE6-2A071F2B56F5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31" name="Text Box 2">
          <a:extLst>
            <a:ext uri="{FF2B5EF4-FFF2-40B4-BE49-F238E27FC236}">
              <a16:creationId xmlns:a16="http://schemas.microsoft.com/office/drawing/2014/main" id="{0D0A86C5-8F40-47D3-A05E-4D7EFEFDE799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32" name="Text Box 2">
          <a:extLst>
            <a:ext uri="{FF2B5EF4-FFF2-40B4-BE49-F238E27FC236}">
              <a16:creationId xmlns:a16="http://schemas.microsoft.com/office/drawing/2014/main" id="{207D45CA-47A1-43CC-9809-ACC8486A02D9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7233" name="Text Box 2">
          <a:extLst>
            <a:ext uri="{FF2B5EF4-FFF2-40B4-BE49-F238E27FC236}">
              <a16:creationId xmlns:a16="http://schemas.microsoft.com/office/drawing/2014/main" id="{58441190-2049-4047-925F-4047E8CD68C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7234" name="Text Box 2">
          <a:extLst>
            <a:ext uri="{FF2B5EF4-FFF2-40B4-BE49-F238E27FC236}">
              <a16:creationId xmlns:a16="http://schemas.microsoft.com/office/drawing/2014/main" id="{3A3CC85F-CBA3-4DAF-9A4C-03059718DC2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7235" name="Text Box 2">
          <a:extLst>
            <a:ext uri="{FF2B5EF4-FFF2-40B4-BE49-F238E27FC236}">
              <a16:creationId xmlns:a16="http://schemas.microsoft.com/office/drawing/2014/main" id="{6BFC64D8-1636-4BCB-8D9A-B738936AE9A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7236" name="Text Box 2">
          <a:extLst>
            <a:ext uri="{FF2B5EF4-FFF2-40B4-BE49-F238E27FC236}">
              <a16:creationId xmlns:a16="http://schemas.microsoft.com/office/drawing/2014/main" id="{D4DCBCE5-450D-4EBF-9C41-BA302F7BE86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7237" name="Text Box 2">
          <a:extLst>
            <a:ext uri="{FF2B5EF4-FFF2-40B4-BE49-F238E27FC236}">
              <a16:creationId xmlns:a16="http://schemas.microsoft.com/office/drawing/2014/main" id="{A023BBD7-BF45-47DD-A25B-5F6805E80F0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7238" name="Text Box 2">
          <a:extLst>
            <a:ext uri="{FF2B5EF4-FFF2-40B4-BE49-F238E27FC236}">
              <a16:creationId xmlns:a16="http://schemas.microsoft.com/office/drawing/2014/main" id="{93145A58-5FB4-41D5-96D6-A00CBBEC496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39" name="Text Box 2">
          <a:extLst>
            <a:ext uri="{FF2B5EF4-FFF2-40B4-BE49-F238E27FC236}">
              <a16:creationId xmlns:a16="http://schemas.microsoft.com/office/drawing/2014/main" id="{71584D9A-0C52-4331-8DB9-7E5AB233E99E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40" name="Text Box 2">
          <a:extLst>
            <a:ext uri="{FF2B5EF4-FFF2-40B4-BE49-F238E27FC236}">
              <a16:creationId xmlns:a16="http://schemas.microsoft.com/office/drawing/2014/main" id="{F1E4F22A-1006-4761-863D-349E1C6B3127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41" name="Text Box 2">
          <a:extLst>
            <a:ext uri="{FF2B5EF4-FFF2-40B4-BE49-F238E27FC236}">
              <a16:creationId xmlns:a16="http://schemas.microsoft.com/office/drawing/2014/main" id="{FF700A43-5F79-4D28-8396-65A57DAC8913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7242" name="Text Box 2">
          <a:extLst>
            <a:ext uri="{FF2B5EF4-FFF2-40B4-BE49-F238E27FC236}">
              <a16:creationId xmlns:a16="http://schemas.microsoft.com/office/drawing/2014/main" id="{7A8F9A94-2E4C-4CED-906D-CF82A742AAC8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7243" name="Text Box 2">
          <a:extLst>
            <a:ext uri="{FF2B5EF4-FFF2-40B4-BE49-F238E27FC236}">
              <a16:creationId xmlns:a16="http://schemas.microsoft.com/office/drawing/2014/main" id="{6F243F28-2520-45E0-8AF1-0D89E395D4A2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7244" name="Text Box 2">
          <a:extLst>
            <a:ext uri="{FF2B5EF4-FFF2-40B4-BE49-F238E27FC236}">
              <a16:creationId xmlns:a16="http://schemas.microsoft.com/office/drawing/2014/main" id="{3F3BA84F-7425-4542-82C7-41B334620456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7245" name="Text Box 2">
          <a:extLst>
            <a:ext uri="{FF2B5EF4-FFF2-40B4-BE49-F238E27FC236}">
              <a16:creationId xmlns:a16="http://schemas.microsoft.com/office/drawing/2014/main" id="{F5147EF1-B4DF-4D36-AA08-E6CBF814AE2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7246" name="Text Box 2">
          <a:extLst>
            <a:ext uri="{FF2B5EF4-FFF2-40B4-BE49-F238E27FC236}">
              <a16:creationId xmlns:a16="http://schemas.microsoft.com/office/drawing/2014/main" id="{5C387D47-44E3-4900-B6E9-F6B773AD5D0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7247" name="Text Box 2">
          <a:extLst>
            <a:ext uri="{FF2B5EF4-FFF2-40B4-BE49-F238E27FC236}">
              <a16:creationId xmlns:a16="http://schemas.microsoft.com/office/drawing/2014/main" id="{E6366F8D-70B8-426C-B06C-72A2DB5AFF8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48" name="Text Box 2">
          <a:extLst>
            <a:ext uri="{FF2B5EF4-FFF2-40B4-BE49-F238E27FC236}">
              <a16:creationId xmlns:a16="http://schemas.microsoft.com/office/drawing/2014/main" id="{02930904-76DB-4D83-9B13-4CCFA5392163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49" name="Text Box 2">
          <a:extLst>
            <a:ext uri="{FF2B5EF4-FFF2-40B4-BE49-F238E27FC236}">
              <a16:creationId xmlns:a16="http://schemas.microsoft.com/office/drawing/2014/main" id="{853697DD-C222-43C1-B7B0-58BDDDE6A857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50" name="Text Box 2">
          <a:extLst>
            <a:ext uri="{FF2B5EF4-FFF2-40B4-BE49-F238E27FC236}">
              <a16:creationId xmlns:a16="http://schemas.microsoft.com/office/drawing/2014/main" id="{50730DB5-327B-461F-BD22-51AF551EB5D8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51" name="Text Box 2">
          <a:extLst>
            <a:ext uri="{FF2B5EF4-FFF2-40B4-BE49-F238E27FC236}">
              <a16:creationId xmlns:a16="http://schemas.microsoft.com/office/drawing/2014/main" id="{C2418E0A-29A4-4538-8995-03E406E5B4F1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52" name="Text Box 2">
          <a:extLst>
            <a:ext uri="{FF2B5EF4-FFF2-40B4-BE49-F238E27FC236}">
              <a16:creationId xmlns:a16="http://schemas.microsoft.com/office/drawing/2014/main" id="{B84F0B7F-212B-4E00-92C6-4F73C18B2676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53" name="Text Box 2">
          <a:extLst>
            <a:ext uri="{FF2B5EF4-FFF2-40B4-BE49-F238E27FC236}">
              <a16:creationId xmlns:a16="http://schemas.microsoft.com/office/drawing/2014/main" id="{BD2B0514-C2C4-4F1B-B001-F1314E2CFB3A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7254" name="Text Box 2">
          <a:extLst>
            <a:ext uri="{FF2B5EF4-FFF2-40B4-BE49-F238E27FC236}">
              <a16:creationId xmlns:a16="http://schemas.microsoft.com/office/drawing/2014/main" id="{F2BC9A44-0E27-4670-ABFC-E878A5F32C2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7255" name="Text Box 2">
          <a:extLst>
            <a:ext uri="{FF2B5EF4-FFF2-40B4-BE49-F238E27FC236}">
              <a16:creationId xmlns:a16="http://schemas.microsoft.com/office/drawing/2014/main" id="{B9F1642E-F1F6-4FB6-89F0-004F26901EF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7256" name="Text Box 2">
          <a:extLst>
            <a:ext uri="{FF2B5EF4-FFF2-40B4-BE49-F238E27FC236}">
              <a16:creationId xmlns:a16="http://schemas.microsoft.com/office/drawing/2014/main" id="{DB24549C-5C45-4887-8D88-747B937676D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7257" name="Text Box 2">
          <a:extLst>
            <a:ext uri="{FF2B5EF4-FFF2-40B4-BE49-F238E27FC236}">
              <a16:creationId xmlns:a16="http://schemas.microsoft.com/office/drawing/2014/main" id="{44F6F509-FE39-4B2E-8269-79AE86A9CF0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7258" name="Text Box 2">
          <a:extLst>
            <a:ext uri="{FF2B5EF4-FFF2-40B4-BE49-F238E27FC236}">
              <a16:creationId xmlns:a16="http://schemas.microsoft.com/office/drawing/2014/main" id="{2D845A1A-7A22-4B10-BFE6-E3116AD8513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7259" name="Text Box 2">
          <a:extLst>
            <a:ext uri="{FF2B5EF4-FFF2-40B4-BE49-F238E27FC236}">
              <a16:creationId xmlns:a16="http://schemas.microsoft.com/office/drawing/2014/main" id="{397ACC61-90A1-48D8-A4AD-2B307589278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60" name="Text Box 2">
          <a:extLst>
            <a:ext uri="{FF2B5EF4-FFF2-40B4-BE49-F238E27FC236}">
              <a16:creationId xmlns:a16="http://schemas.microsoft.com/office/drawing/2014/main" id="{8CC3B480-4AC0-4128-AEFD-15D33BC29F64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61" name="Text Box 2">
          <a:extLst>
            <a:ext uri="{FF2B5EF4-FFF2-40B4-BE49-F238E27FC236}">
              <a16:creationId xmlns:a16="http://schemas.microsoft.com/office/drawing/2014/main" id="{BC6420D3-F0E8-41BB-8EF6-3ACC8C02054B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262" name="Text Box 2">
          <a:extLst>
            <a:ext uri="{FF2B5EF4-FFF2-40B4-BE49-F238E27FC236}">
              <a16:creationId xmlns:a16="http://schemas.microsoft.com/office/drawing/2014/main" id="{B976A95A-F7D6-40CA-ABF7-FBFC1C8AB274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7263" name="Text Box 2">
          <a:extLst>
            <a:ext uri="{FF2B5EF4-FFF2-40B4-BE49-F238E27FC236}">
              <a16:creationId xmlns:a16="http://schemas.microsoft.com/office/drawing/2014/main" id="{4D9E3F49-4D5C-429F-8315-5A3A64070BDD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7264" name="Text Box 2">
          <a:extLst>
            <a:ext uri="{FF2B5EF4-FFF2-40B4-BE49-F238E27FC236}">
              <a16:creationId xmlns:a16="http://schemas.microsoft.com/office/drawing/2014/main" id="{428C00F2-C25B-4D32-A9B9-81AF9EF6165D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7265" name="Text Box 2">
          <a:extLst>
            <a:ext uri="{FF2B5EF4-FFF2-40B4-BE49-F238E27FC236}">
              <a16:creationId xmlns:a16="http://schemas.microsoft.com/office/drawing/2014/main" id="{4E47A837-9119-45CB-9875-EBB4D1075DC8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266" name="Text Box 2">
          <a:extLst>
            <a:ext uri="{FF2B5EF4-FFF2-40B4-BE49-F238E27FC236}">
              <a16:creationId xmlns:a16="http://schemas.microsoft.com/office/drawing/2014/main" id="{D78E96F3-5F93-4639-BC2F-1DB87E00819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267" name="Text Box 2">
          <a:extLst>
            <a:ext uri="{FF2B5EF4-FFF2-40B4-BE49-F238E27FC236}">
              <a16:creationId xmlns:a16="http://schemas.microsoft.com/office/drawing/2014/main" id="{97F74696-378C-44FA-AE89-95D0892520B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268" name="Text Box 2">
          <a:extLst>
            <a:ext uri="{FF2B5EF4-FFF2-40B4-BE49-F238E27FC236}">
              <a16:creationId xmlns:a16="http://schemas.microsoft.com/office/drawing/2014/main" id="{EADA6190-5BB1-47D2-BE84-211E49C0EBE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269" name="Text Box 2">
          <a:extLst>
            <a:ext uri="{FF2B5EF4-FFF2-40B4-BE49-F238E27FC236}">
              <a16:creationId xmlns:a16="http://schemas.microsoft.com/office/drawing/2014/main" id="{80C9B7FB-892E-46AA-937C-811F30C2B1E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270" name="Text Box 2">
          <a:extLst>
            <a:ext uri="{FF2B5EF4-FFF2-40B4-BE49-F238E27FC236}">
              <a16:creationId xmlns:a16="http://schemas.microsoft.com/office/drawing/2014/main" id="{F8E148AB-CAA8-4784-9A6F-E96C55CC616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271" name="Text Box 2">
          <a:extLst>
            <a:ext uri="{FF2B5EF4-FFF2-40B4-BE49-F238E27FC236}">
              <a16:creationId xmlns:a16="http://schemas.microsoft.com/office/drawing/2014/main" id="{B6F2DC7D-0DE3-4151-BD53-1898B87E4B3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272" name="Text Box 2">
          <a:extLst>
            <a:ext uri="{FF2B5EF4-FFF2-40B4-BE49-F238E27FC236}">
              <a16:creationId xmlns:a16="http://schemas.microsoft.com/office/drawing/2014/main" id="{44E408CD-DB0D-433C-8C2A-E68CA8E54E3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273" name="Text Box 2">
          <a:extLst>
            <a:ext uri="{FF2B5EF4-FFF2-40B4-BE49-F238E27FC236}">
              <a16:creationId xmlns:a16="http://schemas.microsoft.com/office/drawing/2014/main" id="{1D45DD92-5405-4265-8017-4B0AEF10022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274" name="Text Box 2">
          <a:extLst>
            <a:ext uri="{FF2B5EF4-FFF2-40B4-BE49-F238E27FC236}">
              <a16:creationId xmlns:a16="http://schemas.microsoft.com/office/drawing/2014/main" id="{56080A00-9982-4328-AD8B-76657AD17AD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275" name="Text Box 2">
          <a:extLst>
            <a:ext uri="{FF2B5EF4-FFF2-40B4-BE49-F238E27FC236}">
              <a16:creationId xmlns:a16="http://schemas.microsoft.com/office/drawing/2014/main" id="{CB150B9A-3A15-4CE3-98B4-30711913186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276" name="Text Box 2">
          <a:extLst>
            <a:ext uri="{FF2B5EF4-FFF2-40B4-BE49-F238E27FC236}">
              <a16:creationId xmlns:a16="http://schemas.microsoft.com/office/drawing/2014/main" id="{3286FCDD-7B87-44E6-98C9-B1DDF16F1BE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277" name="Text Box 2">
          <a:extLst>
            <a:ext uri="{FF2B5EF4-FFF2-40B4-BE49-F238E27FC236}">
              <a16:creationId xmlns:a16="http://schemas.microsoft.com/office/drawing/2014/main" id="{2CAFDF1F-11DC-44FF-8C32-6D0E70811C2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278" name="Text Box 2">
          <a:extLst>
            <a:ext uri="{FF2B5EF4-FFF2-40B4-BE49-F238E27FC236}">
              <a16:creationId xmlns:a16="http://schemas.microsoft.com/office/drawing/2014/main" id="{018D6D20-227D-4BCD-8670-667E34D078BF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279" name="Text Box 2">
          <a:extLst>
            <a:ext uri="{FF2B5EF4-FFF2-40B4-BE49-F238E27FC236}">
              <a16:creationId xmlns:a16="http://schemas.microsoft.com/office/drawing/2014/main" id="{5AEB2691-19B3-4F0B-831A-F25B826736F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280" name="Text Box 2">
          <a:extLst>
            <a:ext uri="{FF2B5EF4-FFF2-40B4-BE49-F238E27FC236}">
              <a16:creationId xmlns:a16="http://schemas.microsoft.com/office/drawing/2014/main" id="{15D9CA01-BC8F-47C6-BAB8-7A799E676853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281" name="Text Box 2">
          <a:extLst>
            <a:ext uri="{FF2B5EF4-FFF2-40B4-BE49-F238E27FC236}">
              <a16:creationId xmlns:a16="http://schemas.microsoft.com/office/drawing/2014/main" id="{CE1617E3-5004-4DB3-8543-16B879368E33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282" name="Text Box 2">
          <a:extLst>
            <a:ext uri="{FF2B5EF4-FFF2-40B4-BE49-F238E27FC236}">
              <a16:creationId xmlns:a16="http://schemas.microsoft.com/office/drawing/2014/main" id="{E9B9108A-B7F4-4E5D-8FDE-68A2362E4826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283" name="Text Box 2">
          <a:extLst>
            <a:ext uri="{FF2B5EF4-FFF2-40B4-BE49-F238E27FC236}">
              <a16:creationId xmlns:a16="http://schemas.microsoft.com/office/drawing/2014/main" id="{5FB55EC8-E0CC-4AD9-8760-A16B91D16136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284" name="Text Box 2">
          <a:extLst>
            <a:ext uri="{FF2B5EF4-FFF2-40B4-BE49-F238E27FC236}">
              <a16:creationId xmlns:a16="http://schemas.microsoft.com/office/drawing/2014/main" id="{53826181-4083-458E-AE97-735A15DED385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285" name="Text Box 2">
          <a:extLst>
            <a:ext uri="{FF2B5EF4-FFF2-40B4-BE49-F238E27FC236}">
              <a16:creationId xmlns:a16="http://schemas.microsoft.com/office/drawing/2014/main" id="{0E479906-765E-4D2D-9ACB-394C4914581F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286" name="Text Box 2">
          <a:extLst>
            <a:ext uri="{FF2B5EF4-FFF2-40B4-BE49-F238E27FC236}">
              <a16:creationId xmlns:a16="http://schemas.microsoft.com/office/drawing/2014/main" id="{D60439E2-05CC-4F6A-9255-14E9424E9CF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287" name="Text Box 2">
          <a:extLst>
            <a:ext uri="{FF2B5EF4-FFF2-40B4-BE49-F238E27FC236}">
              <a16:creationId xmlns:a16="http://schemas.microsoft.com/office/drawing/2014/main" id="{BFA41481-8BAD-4957-92F3-018DE4B4D7E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288" name="Text Box 2">
          <a:extLst>
            <a:ext uri="{FF2B5EF4-FFF2-40B4-BE49-F238E27FC236}">
              <a16:creationId xmlns:a16="http://schemas.microsoft.com/office/drawing/2014/main" id="{B330078A-17DB-4722-990A-2DEBF8C54AB3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289" name="Text Box 2">
          <a:extLst>
            <a:ext uri="{FF2B5EF4-FFF2-40B4-BE49-F238E27FC236}">
              <a16:creationId xmlns:a16="http://schemas.microsoft.com/office/drawing/2014/main" id="{D746FA45-7D1B-4BE6-A11B-824FF685A1B6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290" name="Text Box 2">
          <a:extLst>
            <a:ext uri="{FF2B5EF4-FFF2-40B4-BE49-F238E27FC236}">
              <a16:creationId xmlns:a16="http://schemas.microsoft.com/office/drawing/2014/main" id="{560BCFF3-455F-42C6-ACE9-1E891B2A364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291" name="Text Box 2">
          <a:extLst>
            <a:ext uri="{FF2B5EF4-FFF2-40B4-BE49-F238E27FC236}">
              <a16:creationId xmlns:a16="http://schemas.microsoft.com/office/drawing/2014/main" id="{B112836D-07C3-4B22-8535-68D0345D81D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292" name="Text Box 2">
          <a:extLst>
            <a:ext uri="{FF2B5EF4-FFF2-40B4-BE49-F238E27FC236}">
              <a16:creationId xmlns:a16="http://schemas.microsoft.com/office/drawing/2014/main" id="{4A36BF62-CC55-4A60-9234-A26FA38145E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293" name="Text Box 2">
          <a:extLst>
            <a:ext uri="{FF2B5EF4-FFF2-40B4-BE49-F238E27FC236}">
              <a16:creationId xmlns:a16="http://schemas.microsoft.com/office/drawing/2014/main" id="{3B5F44B0-6B5E-47C6-8142-990016A0C75F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294" name="Text Box 2">
          <a:extLst>
            <a:ext uri="{FF2B5EF4-FFF2-40B4-BE49-F238E27FC236}">
              <a16:creationId xmlns:a16="http://schemas.microsoft.com/office/drawing/2014/main" id="{9B04BF43-21C9-4461-B6E7-F6CBDF833A3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295" name="Text Box 2">
          <a:extLst>
            <a:ext uri="{FF2B5EF4-FFF2-40B4-BE49-F238E27FC236}">
              <a16:creationId xmlns:a16="http://schemas.microsoft.com/office/drawing/2014/main" id="{E6F6DD74-4268-4FEF-8159-4CD42EDD3456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296" name="Text Box 2">
          <a:extLst>
            <a:ext uri="{FF2B5EF4-FFF2-40B4-BE49-F238E27FC236}">
              <a16:creationId xmlns:a16="http://schemas.microsoft.com/office/drawing/2014/main" id="{C29B4585-6B85-4E71-8903-56F843B31BD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297" name="Text Box 2">
          <a:extLst>
            <a:ext uri="{FF2B5EF4-FFF2-40B4-BE49-F238E27FC236}">
              <a16:creationId xmlns:a16="http://schemas.microsoft.com/office/drawing/2014/main" id="{D985324E-2292-43D9-BC83-C0E94C345F8A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298" name="Text Box 2">
          <a:extLst>
            <a:ext uri="{FF2B5EF4-FFF2-40B4-BE49-F238E27FC236}">
              <a16:creationId xmlns:a16="http://schemas.microsoft.com/office/drawing/2014/main" id="{D1C318FF-CFB7-401C-9501-EE83A7E5EB53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7299" name="Text Box 2">
          <a:extLst>
            <a:ext uri="{FF2B5EF4-FFF2-40B4-BE49-F238E27FC236}">
              <a16:creationId xmlns:a16="http://schemas.microsoft.com/office/drawing/2014/main" id="{35C95D90-8033-4FAF-B475-6C3296E3E83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7300" name="Text Box 2">
          <a:extLst>
            <a:ext uri="{FF2B5EF4-FFF2-40B4-BE49-F238E27FC236}">
              <a16:creationId xmlns:a16="http://schemas.microsoft.com/office/drawing/2014/main" id="{3DEA1132-5EFE-4F4E-9957-50BBFA7DCCA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7301" name="Text Box 2">
          <a:extLst>
            <a:ext uri="{FF2B5EF4-FFF2-40B4-BE49-F238E27FC236}">
              <a16:creationId xmlns:a16="http://schemas.microsoft.com/office/drawing/2014/main" id="{21ADDF86-4A67-45EB-A715-BC79889550F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7302" name="Text Box 2">
          <a:extLst>
            <a:ext uri="{FF2B5EF4-FFF2-40B4-BE49-F238E27FC236}">
              <a16:creationId xmlns:a16="http://schemas.microsoft.com/office/drawing/2014/main" id="{69B95C1F-087E-41AA-8528-09641C47698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7303" name="Text Box 2">
          <a:extLst>
            <a:ext uri="{FF2B5EF4-FFF2-40B4-BE49-F238E27FC236}">
              <a16:creationId xmlns:a16="http://schemas.microsoft.com/office/drawing/2014/main" id="{808BAEA2-D1B8-461C-8E83-B03F9D016D6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7304" name="Text Box 2">
          <a:extLst>
            <a:ext uri="{FF2B5EF4-FFF2-40B4-BE49-F238E27FC236}">
              <a16:creationId xmlns:a16="http://schemas.microsoft.com/office/drawing/2014/main" id="{3201A96F-805F-4957-A043-E5E988C1579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305" name="Text Box 2">
          <a:extLst>
            <a:ext uri="{FF2B5EF4-FFF2-40B4-BE49-F238E27FC236}">
              <a16:creationId xmlns:a16="http://schemas.microsoft.com/office/drawing/2014/main" id="{12CF2F74-B2B8-4598-B617-0891DC101C30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306" name="Text Box 2">
          <a:extLst>
            <a:ext uri="{FF2B5EF4-FFF2-40B4-BE49-F238E27FC236}">
              <a16:creationId xmlns:a16="http://schemas.microsoft.com/office/drawing/2014/main" id="{79DAF38A-D6F7-4D89-85CC-E76B6F71ED46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307" name="Text Box 2">
          <a:extLst>
            <a:ext uri="{FF2B5EF4-FFF2-40B4-BE49-F238E27FC236}">
              <a16:creationId xmlns:a16="http://schemas.microsoft.com/office/drawing/2014/main" id="{C7D10AC2-BF5E-4D5B-8E8A-1051172F4E46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7308" name="Text Box 2">
          <a:extLst>
            <a:ext uri="{FF2B5EF4-FFF2-40B4-BE49-F238E27FC236}">
              <a16:creationId xmlns:a16="http://schemas.microsoft.com/office/drawing/2014/main" id="{CB0974AF-4AEA-4E2C-BC47-CDEE463E7A80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7309" name="Text Box 2">
          <a:extLst>
            <a:ext uri="{FF2B5EF4-FFF2-40B4-BE49-F238E27FC236}">
              <a16:creationId xmlns:a16="http://schemas.microsoft.com/office/drawing/2014/main" id="{FE97BE9C-5244-4F4B-817C-FD15D5D56A8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7310" name="Text Box 2">
          <a:extLst>
            <a:ext uri="{FF2B5EF4-FFF2-40B4-BE49-F238E27FC236}">
              <a16:creationId xmlns:a16="http://schemas.microsoft.com/office/drawing/2014/main" id="{76E5559A-7F65-4E81-9222-0E2AC595E51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311" name="Text Box 2">
          <a:extLst>
            <a:ext uri="{FF2B5EF4-FFF2-40B4-BE49-F238E27FC236}">
              <a16:creationId xmlns:a16="http://schemas.microsoft.com/office/drawing/2014/main" id="{5E31E86E-760E-48A4-9365-8608E05D2A3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312" name="Text Box 2">
          <a:extLst>
            <a:ext uri="{FF2B5EF4-FFF2-40B4-BE49-F238E27FC236}">
              <a16:creationId xmlns:a16="http://schemas.microsoft.com/office/drawing/2014/main" id="{C1B7B5EC-F2A8-44CF-AA79-83EE209CC43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313" name="Text Box 2">
          <a:extLst>
            <a:ext uri="{FF2B5EF4-FFF2-40B4-BE49-F238E27FC236}">
              <a16:creationId xmlns:a16="http://schemas.microsoft.com/office/drawing/2014/main" id="{D98100F7-2ED2-4C8E-BBFA-3CB01E0A59D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314" name="Text Box 2">
          <a:extLst>
            <a:ext uri="{FF2B5EF4-FFF2-40B4-BE49-F238E27FC236}">
              <a16:creationId xmlns:a16="http://schemas.microsoft.com/office/drawing/2014/main" id="{D6AA6826-3CCC-4F8B-9AD3-EA66203734B3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315" name="Text Box 2">
          <a:extLst>
            <a:ext uri="{FF2B5EF4-FFF2-40B4-BE49-F238E27FC236}">
              <a16:creationId xmlns:a16="http://schemas.microsoft.com/office/drawing/2014/main" id="{100AC0AD-146D-4244-8906-C695916A8B5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316" name="Text Box 2">
          <a:extLst>
            <a:ext uri="{FF2B5EF4-FFF2-40B4-BE49-F238E27FC236}">
              <a16:creationId xmlns:a16="http://schemas.microsoft.com/office/drawing/2014/main" id="{DB185C09-63A4-475D-A4F7-BD60ED3D56F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317" name="Text Box 2">
          <a:extLst>
            <a:ext uri="{FF2B5EF4-FFF2-40B4-BE49-F238E27FC236}">
              <a16:creationId xmlns:a16="http://schemas.microsoft.com/office/drawing/2014/main" id="{567C8DF7-F5BE-4DE8-BB7F-DF59537473A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318" name="Text Box 2">
          <a:extLst>
            <a:ext uri="{FF2B5EF4-FFF2-40B4-BE49-F238E27FC236}">
              <a16:creationId xmlns:a16="http://schemas.microsoft.com/office/drawing/2014/main" id="{24BA652E-4458-4EB7-9A73-E0902A7FD4A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319" name="Text Box 2">
          <a:extLst>
            <a:ext uri="{FF2B5EF4-FFF2-40B4-BE49-F238E27FC236}">
              <a16:creationId xmlns:a16="http://schemas.microsoft.com/office/drawing/2014/main" id="{DBB670B5-BF28-40F8-8CA8-307189ED7FA5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7320" name="Text Box 2">
          <a:extLst>
            <a:ext uri="{FF2B5EF4-FFF2-40B4-BE49-F238E27FC236}">
              <a16:creationId xmlns:a16="http://schemas.microsoft.com/office/drawing/2014/main" id="{AF86980C-1F6D-499D-8205-B6AE186CA6F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7321" name="Text Box 2">
          <a:extLst>
            <a:ext uri="{FF2B5EF4-FFF2-40B4-BE49-F238E27FC236}">
              <a16:creationId xmlns:a16="http://schemas.microsoft.com/office/drawing/2014/main" id="{6F172783-5BD9-43B9-9156-144F03EE249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7322" name="Text Box 2">
          <a:extLst>
            <a:ext uri="{FF2B5EF4-FFF2-40B4-BE49-F238E27FC236}">
              <a16:creationId xmlns:a16="http://schemas.microsoft.com/office/drawing/2014/main" id="{D9151B5F-F468-4CD2-8D95-7F75BF0ECB3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7323" name="Text Box 2">
          <a:extLst>
            <a:ext uri="{FF2B5EF4-FFF2-40B4-BE49-F238E27FC236}">
              <a16:creationId xmlns:a16="http://schemas.microsoft.com/office/drawing/2014/main" id="{569CD1B7-6CC7-4F87-A813-24E0231BA2C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7324" name="Text Box 2">
          <a:extLst>
            <a:ext uri="{FF2B5EF4-FFF2-40B4-BE49-F238E27FC236}">
              <a16:creationId xmlns:a16="http://schemas.microsoft.com/office/drawing/2014/main" id="{4F3F6B69-7583-4208-B3B0-F4EA7C193B0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7325" name="Text Box 2">
          <a:extLst>
            <a:ext uri="{FF2B5EF4-FFF2-40B4-BE49-F238E27FC236}">
              <a16:creationId xmlns:a16="http://schemas.microsoft.com/office/drawing/2014/main" id="{97BB176A-8A82-4BC7-90D3-5DCE91F1963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326" name="Text Box 2">
          <a:extLst>
            <a:ext uri="{FF2B5EF4-FFF2-40B4-BE49-F238E27FC236}">
              <a16:creationId xmlns:a16="http://schemas.microsoft.com/office/drawing/2014/main" id="{958EC366-39C7-4AED-B18B-56BBB680CD3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327" name="Text Box 2">
          <a:extLst>
            <a:ext uri="{FF2B5EF4-FFF2-40B4-BE49-F238E27FC236}">
              <a16:creationId xmlns:a16="http://schemas.microsoft.com/office/drawing/2014/main" id="{6C3D53C0-39B0-438E-85DA-9072AD8BB0B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328" name="Text Box 2">
          <a:extLst>
            <a:ext uri="{FF2B5EF4-FFF2-40B4-BE49-F238E27FC236}">
              <a16:creationId xmlns:a16="http://schemas.microsoft.com/office/drawing/2014/main" id="{D93B02E2-F717-4376-AE74-A45D8A4B6E8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7329" name="Text Box 2">
          <a:extLst>
            <a:ext uri="{FF2B5EF4-FFF2-40B4-BE49-F238E27FC236}">
              <a16:creationId xmlns:a16="http://schemas.microsoft.com/office/drawing/2014/main" id="{C8272421-17FA-4DDA-9681-4E54AE987E77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7330" name="Text Box 2">
          <a:extLst>
            <a:ext uri="{FF2B5EF4-FFF2-40B4-BE49-F238E27FC236}">
              <a16:creationId xmlns:a16="http://schemas.microsoft.com/office/drawing/2014/main" id="{EA2E3239-DEF3-442E-A8FF-DFBDB7754C8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7331" name="Text Box 2">
          <a:extLst>
            <a:ext uri="{FF2B5EF4-FFF2-40B4-BE49-F238E27FC236}">
              <a16:creationId xmlns:a16="http://schemas.microsoft.com/office/drawing/2014/main" id="{EC6EBC17-6D01-4007-9AD2-EACCC8BAF6A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21</xdr:row>
      <xdr:rowOff>145677</xdr:rowOff>
    </xdr:from>
    <xdr:to>
      <xdr:col>1</xdr:col>
      <xdr:colOff>1143000</xdr:colOff>
      <xdr:row>21</xdr:row>
      <xdr:rowOff>398521</xdr:rowOff>
    </xdr:to>
    <xdr:sp macro="" textlink="">
      <xdr:nvSpPr>
        <xdr:cNvPr id="7332" name="Text Box 2">
          <a:extLst>
            <a:ext uri="{FF2B5EF4-FFF2-40B4-BE49-F238E27FC236}">
              <a16:creationId xmlns:a16="http://schemas.microsoft.com/office/drawing/2014/main" id="{3A9FBE48-11DD-4FD6-83E0-B95C8DDA85C2}"/>
            </a:ext>
          </a:extLst>
        </xdr:cNvPr>
        <xdr:cNvSpPr txBox="1">
          <a:spLocks noChangeArrowheads="1"/>
        </xdr:cNvSpPr>
      </xdr:nvSpPr>
      <xdr:spPr bwMode="auto">
        <a:xfrm>
          <a:off x="1584960" y="12185277"/>
          <a:ext cx="0" cy="252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33" name="Text Box 2">
          <a:extLst>
            <a:ext uri="{FF2B5EF4-FFF2-40B4-BE49-F238E27FC236}">
              <a16:creationId xmlns:a16="http://schemas.microsoft.com/office/drawing/2014/main" id="{F0AE7955-0F68-4E17-B007-346AB156F98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34" name="Text Box 2">
          <a:extLst>
            <a:ext uri="{FF2B5EF4-FFF2-40B4-BE49-F238E27FC236}">
              <a16:creationId xmlns:a16="http://schemas.microsoft.com/office/drawing/2014/main" id="{8665C6F5-7FEA-476F-AF77-30EE660EC66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35" name="Text Box 2">
          <a:extLst>
            <a:ext uri="{FF2B5EF4-FFF2-40B4-BE49-F238E27FC236}">
              <a16:creationId xmlns:a16="http://schemas.microsoft.com/office/drawing/2014/main" id="{0004093C-8A28-4246-A4D1-F8780FE8A21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36" name="Text Box 2">
          <a:extLst>
            <a:ext uri="{FF2B5EF4-FFF2-40B4-BE49-F238E27FC236}">
              <a16:creationId xmlns:a16="http://schemas.microsoft.com/office/drawing/2014/main" id="{3B17F277-ECA5-4BBB-89E4-A5745ABF3D2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37" name="Text Box 2">
          <a:extLst>
            <a:ext uri="{FF2B5EF4-FFF2-40B4-BE49-F238E27FC236}">
              <a16:creationId xmlns:a16="http://schemas.microsoft.com/office/drawing/2014/main" id="{13DB0DB6-C406-4B6A-A4BB-F07B468FC5E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38" name="Text Box 2">
          <a:extLst>
            <a:ext uri="{FF2B5EF4-FFF2-40B4-BE49-F238E27FC236}">
              <a16:creationId xmlns:a16="http://schemas.microsoft.com/office/drawing/2014/main" id="{BB1617DA-93A5-4CFD-A6B7-5DE789494FC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39" name="Text Box 2">
          <a:extLst>
            <a:ext uri="{FF2B5EF4-FFF2-40B4-BE49-F238E27FC236}">
              <a16:creationId xmlns:a16="http://schemas.microsoft.com/office/drawing/2014/main" id="{B967B974-063D-45D7-8A0D-0A1926A465D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40" name="Text Box 2">
          <a:extLst>
            <a:ext uri="{FF2B5EF4-FFF2-40B4-BE49-F238E27FC236}">
              <a16:creationId xmlns:a16="http://schemas.microsoft.com/office/drawing/2014/main" id="{F0BF893B-ADA1-4E39-AD45-E4E56ED01D0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41" name="Text Box 2">
          <a:extLst>
            <a:ext uri="{FF2B5EF4-FFF2-40B4-BE49-F238E27FC236}">
              <a16:creationId xmlns:a16="http://schemas.microsoft.com/office/drawing/2014/main" id="{0D5CC966-3C24-410C-95D7-E21D020DF1D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7342" name="Text Box 2">
          <a:extLst>
            <a:ext uri="{FF2B5EF4-FFF2-40B4-BE49-F238E27FC236}">
              <a16:creationId xmlns:a16="http://schemas.microsoft.com/office/drawing/2014/main" id="{4772D8DA-7DB7-4DCD-AC53-7EBEFCE3159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7343" name="Text Box 2">
          <a:extLst>
            <a:ext uri="{FF2B5EF4-FFF2-40B4-BE49-F238E27FC236}">
              <a16:creationId xmlns:a16="http://schemas.microsoft.com/office/drawing/2014/main" id="{F0698D9D-8F7C-4970-9515-D49A9C79966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7344" name="Text Box 2">
          <a:extLst>
            <a:ext uri="{FF2B5EF4-FFF2-40B4-BE49-F238E27FC236}">
              <a16:creationId xmlns:a16="http://schemas.microsoft.com/office/drawing/2014/main" id="{6D828B27-C325-4366-A3F0-23C9C5BDB3D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45" name="Text Box 2">
          <a:extLst>
            <a:ext uri="{FF2B5EF4-FFF2-40B4-BE49-F238E27FC236}">
              <a16:creationId xmlns:a16="http://schemas.microsoft.com/office/drawing/2014/main" id="{16E7CFF3-8461-4FE2-9A24-8E0EB654948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46" name="Text Box 2">
          <a:extLst>
            <a:ext uri="{FF2B5EF4-FFF2-40B4-BE49-F238E27FC236}">
              <a16:creationId xmlns:a16="http://schemas.microsoft.com/office/drawing/2014/main" id="{AFBDDF3E-F311-4564-9393-007CED93481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47" name="Text Box 2">
          <a:extLst>
            <a:ext uri="{FF2B5EF4-FFF2-40B4-BE49-F238E27FC236}">
              <a16:creationId xmlns:a16="http://schemas.microsoft.com/office/drawing/2014/main" id="{05647F8A-69D7-47DB-8731-AA42A90FB3B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48" name="Text Box 2">
          <a:extLst>
            <a:ext uri="{FF2B5EF4-FFF2-40B4-BE49-F238E27FC236}">
              <a16:creationId xmlns:a16="http://schemas.microsoft.com/office/drawing/2014/main" id="{209E858D-F906-40A7-A274-56AD339B39A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49" name="Text Box 2">
          <a:extLst>
            <a:ext uri="{FF2B5EF4-FFF2-40B4-BE49-F238E27FC236}">
              <a16:creationId xmlns:a16="http://schemas.microsoft.com/office/drawing/2014/main" id="{CB4A5362-BD40-444F-9BF9-97BC64F2F5B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50" name="Text Box 2">
          <a:extLst>
            <a:ext uri="{FF2B5EF4-FFF2-40B4-BE49-F238E27FC236}">
              <a16:creationId xmlns:a16="http://schemas.microsoft.com/office/drawing/2014/main" id="{99D0EB14-32EA-49B2-8F04-4F536DF231D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51" name="Text Box 2">
          <a:extLst>
            <a:ext uri="{FF2B5EF4-FFF2-40B4-BE49-F238E27FC236}">
              <a16:creationId xmlns:a16="http://schemas.microsoft.com/office/drawing/2014/main" id="{BAF801CE-39F8-4F18-A6BC-4E2ED4F3A56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52" name="Text Box 2">
          <a:extLst>
            <a:ext uri="{FF2B5EF4-FFF2-40B4-BE49-F238E27FC236}">
              <a16:creationId xmlns:a16="http://schemas.microsoft.com/office/drawing/2014/main" id="{3E51E6D6-B802-4910-854B-AD30C892830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353" name="Text Box 2">
          <a:extLst>
            <a:ext uri="{FF2B5EF4-FFF2-40B4-BE49-F238E27FC236}">
              <a16:creationId xmlns:a16="http://schemas.microsoft.com/office/drawing/2014/main" id="{A293BED2-9BAE-4F92-A113-9CE369B4A34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7354" name="Text Box 2">
          <a:extLst>
            <a:ext uri="{FF2B5EF4-FFF2-40B4-BE49-F238E27FC236}">
              <a16:creationId xmlns:a16="http://schemas.microsoft.com/office/drawing/2014/main" id="{CF758BA6-FBFA-49C5-A069-96DD6F101AC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7355" name="Text Box 2">
          <a:extLst>
            <a:ext uri="{FF2B5EF4-FFF2-40B4-BE49-F238E27FC236}">
              <a16:creationId xmlns:a16="http://schemas.microsoft.com/office/drawing/2014/main" id="{72FDAF4B-0038-4275-BC32-B9C8271F1F9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7356" name="Text Box 2">
          <a:extLst>
            <a:ext uri="{FF2B5EF4-FFF2-40B4-BE49-F238E27FC236}">
              <a16:creationId xmlns:a16="http://schemas.microsoft.com/office/drawing/2014/main" id="{E74A8A86-6BEB-4C75-A5D2-0713C38D08D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357" name="Text Box 2">
          <a:extLst>
            <a:ext uri="{FF2B5EF4-FFF2-40B4-BE49-F238E27FC236}">
              <a16:creationId xmlns:a16="http://schemas.microsoft.com/office/drawing/2014/main" id="{18EBE210-2E76-4597-B634-3C77DD732BE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358" name="Text Box 2">
          <a:extLst>
            <a:ext uri="{FF2B5EF4-FFF2-40B4-BE49-F238E27FC236}">
              <a16:creationId xmlns:a16="http://schemas.microsoft.com/office/drawing/2014/main" id="{A4D7847A-E2AB-44C3-9045-21CF874C48F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359" name="Text Box 2">
          <a:extLst>
            <a:ext uri="{FF2B5EF4-FFF2-40B4-BE49-F238E27FC236}">
              <a16:creationId xmlns:a16="http://schemas.microsoft.com/office/drawing/2014/main" id="{46434282-BC9A-4B2D-8D5D-1231326AAC3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360" name="Text Box 2">
          <a:extLst>
            <a:ext uri="{FF2B5EF4-FFF2-40B4-BE49-F238E27FC236}">
              <a16:creationId xmlns:a16="http://schemas.microsoft.com/office/drawing/2014/main" id="{BC3D06D4-E2AD-46C5-8FEB-1AF76280EDB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361" name="Text Box 2">
          <a:extLst>
            <a:ext uri="{FF2B5EF4-FFF2-40B4-BE49-F238E27FC236}">
              <a16:creationId xmlns:a16="http://schemas.microsoft.com/office/drawing/2014/main" id="{2784BA6E-DD88-44A6-BCFC-3C08E1CA07D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362" name="Text Box 2">
          <a:extLst>
            <a:ext uri="{FF2B5EF4-FFF2-40B4-BE49-F238E27FC236}">
              <a16:creationId xmlns:a16="http://schemas.microsoft.com/office/drawing/2014/main" id="{8CF00D63-DC72-456C-A98F-7706140F5F1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363" name="Text Box 2">
          <a:extLst>
            <a:ext uri="{FF2B5EF4-FFF2-40B4-BE49-F238E27FC236}">
              <a16:creationId xmlns:a16="http://schemas.microsoft.com/office/drawing/2014/main" id="{DA9EF405-3090-4732-8E88-EE992BCCFDD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364" name="Text Box 2">
          <a:extLst>
            <a:ext uri="{FF2B5EF4-FFF2-40B4-BE49-F238E27FC236}">
              <a16:creationId xmlns:a16="http://schemas.microsoft.com/office/drawing/2014/main" id="{034F9BE0-D7BC-4E8C-B0F8-B9FC3F150EE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365" name="Text Box 2">
          <a:extLst>
            <a:ext uri="{FF2B5EF4-FFF2-40B4-BE49-F238E27FC236}">
              <a16:creationId xmlns:a16="http://schemas.microsoft.com/office/drawing/2014/main" id="{E0CFCE51-9F4F-41A8-8CC1-8C35994D8B1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366" name="Text Box 2">
          <a:extLst>
            <a:ext uri="{FF2B5EF4-FFF2-40B4-BE49-F238E27FC236}">
              <a16:creationId xmlns:a16="http://schemas.microsoft.com/office/drawing/2014/main" id="{65062A54-092F-4EE9-B3D6-AB9495C90B8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367" name="Text Box 2">
          <a:extLst>
            <a:ext uri="{FF2B5EF4-FFF2-40B4-BE49-F238E27FC236}">
              <a16:creationId xmlns:a16="http://schemas.microsoft.com/office/drawing/2014/main" id="{4E3AFEA7-2758-490F-8644-1615FCF98CE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368" name="Text Box 2">
          <a:extLst>
            <a:ext uri="{FF2B5EF4-FFF2-40B4-BE49-F238E27FC236}">
              <a16:creationId xmlns:a16="http://schemas.microsoft.com/office/drawing/2014/main" id="{0824CCA0-03E7-4E09-AE95-587A4F81015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369" name="Text Box 2">
          <a:extLst>
            <a:ext uri="{FF2B5EF4-FFF2-40B4-BE49-F238E27FC236}">
              <a16:creationId xmlns:a16="http://schemas.microsoft.com/office/drawing/2014/main" id="{1F76A232-7660-4FD2-95A2-1276D4FED7C0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370" name="Text Box 2">
          <a:extLst>
            <a:ext uri="{FF2B5EF4-FFF2-40B4-BE49-F238E27FC236}">
              <a16:creationId xmlns:a16="http://schemas.microsoft.com/office/drawing/2014/main" id="{77761210-74B9-4E1F-A143-826BEC3283FD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371" name="Text Box 2">
          <a:extLst>
            <a:ext uri="{FF2B5EF4-FFF2-40B4-BE49-F238E27FC236}">
              <a16:creationId xmlns:a16="http://schemas.microsoft.com/office/drawing/2014/main" id="{50C59BC6-7C7F-410D-9470-26D241593404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372" name="Text Box 2">
          <a:extLst>
            <a:ext uri="{FF2B5EF4-FFF2-40B4-BE49-F238E27FC236}">
              <a16:creationId xmlns:a16="http://schemas.microsoft.com/office/drawing/2014/main" id="{22886068-A322-4810-9AF5-3E9A8877E8F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373" name="Text Box 2">
          <a:extLst>
            <a:ext uri="{FF2B5EF4-FFF2-40B4-BE49-F238E27FC236}">
              <a16:creationId xmlns:a16="http://schemas.microsoft.com/office/drawing/2014/main" id="{AB937028-4D76-4BBF-A9F0-CEBCBB6121E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374" name="Text Box 2">
          <a:extLst>
            <a:ext uri="{FF2B5EF4-FFF2-40B4-BE49-F238E27FC236}">
              <a16:creationId xmlns:a16="http://schemas.microsoft.com/office/drawing/2014/main" id="{EAED1CEA-C4AA-4597-91A8-A4298D648D6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375" name="Text Box 2">
          <a:extLst>
            <a:ext uri="{FF2B5EF4-FFF2-40B4-BE49-F238E27FC236}">
              <a16:creationId xmlns:a16="http://schemas.microsoft.com/office/drawing/2014/main" id="{246422D0-AC16-41D8-B475-99FCCF817884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376" name="Text Box 2">
          <a:extLst>
            <a:ext uri="{FF2B5EF4-FFF2-40B4-BE49-F238E27FC236}">
              <a16:creationId xmlns:a16="http://schemas.microsoft.com/office/drawing/2014/main" id="{0BF532E2-A4E0-4A1E-9397-BC6AFFC8671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377" name="Text Box 2">
          <a:extLst>
            <a:ext uri="{FF2B5EF4-FFF2-40B4-BE49-F238E27FC236}">
              <a16:creationId xmlns:a16="http://schemas.microsoft.com/office/drawing/2014/main" id="{33F9A5E7-1D74-470F-9095-63763B09681A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378" name="Text Box 2">
          <a:extLst>
            <a:ext uri="{FF2B5EF4-FFF2-40B4-BE49-F238E27FC236}">
              <a16:creationId xmlns:a16="http://schemas.microsoft.com/office/drawing/2014/main" id="{B229BA5C-175D-4AB9-A051-29B6B6BDDB3A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379" name="Text Box 2">
          <a:extLst>
            <a:ext uri="{FF2B5EF4-FFF2-40B4-BE49-F238E27FC236}">
              <a16:creationId xmlns:a16="http://schemas.microsoft.com/office/drawing/2014/main" id="{9B543C15-BBE5-478A-A9F2-7667AD09F3E5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380" name="Text Box 2">
          <a:extLst>
            <a:ext uri="{FF2B5EF4-FFF2-40B4-BE49-F238E27FC236}">
              <a16:creationId xmlns:a16="http://schemas.microsoft.com/office/drawing/2014/main" id="{5AE55CCD-D3CE-480C-9206-EDDC5159F97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81" name="Text Box 2">
          <a:extLst>
            <a:ext uri="{FF2B5EF4-FFF2-40B4-BE49-F238E27FC236}">
              <a16:creationId xmlns:a16="http://schemas.microsoft.com/office/drawing/2014/main" id="{80B8F566-CDF3-4A78-A59B-D8D43B6D2AB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82" name="Text Box 2">
          <a:extLst>
            <a:ext uri="{FF2B5EF4-FFF2-40B4-BE49-F238E27FC236}">
              <a16:creationId xmlns:a16="http://schemas.microsoft.com/office/drawing/2014/main" id="{36543758-E291-48AE-AE72-A178DF00516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83" name="Text Box 2">
          <a:extLst>
            <a:ext uri="{FF2B5EF4-FFF2-40B4-BE49-F238E27FC236}">
              <a16:creationId xmlns:a16="http://schemas.microsoft.com/office/drawing/2014/main" id="{B743D5CB-3386-4ED3-800F-C87715EBE35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84" name="Text Box 2">
          <a:extLst>
            <a:ext uri="{FF2B5EF4-FFF2-40B4-BE49-F238E27FC236}">
              <a16:creationId xmlns:a16="http://schemas.microsoft.com/office/drawing/2014/main" id="{5A664E38-C373-4318-8D9A-CB3C0A93F90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85" name="Text Box 2">
          <a:extLst>
            <a:ext uri="{FF2B5EF4-FFF2-40B4-BE49-F238E27FC236}">
              <a16:creationId xmlns:a16="http://schemas.microsoft.com/office/drawing/2014/main" id="{99C4AB8F-2B96-442F-9EDA-550D2B7072D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86" name="Text Box 2">
          <a:extLst>
            <a:ext uri="{FF2B5EF4-FFF2-40B4-BE49-F238E27FC236}">
              <a16:creationId xmlns:a16="http://schemas.microsoft.com/office/drawing/2014/main" id="{2CC6DB87-1480-4387-A92E-2841D3E4854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87" name="Text Box 2">
          <a:extLst>
            <a:ext uri="{FF2B5EF4-FFF2-40B4-BE49-F238E27FC236}">
              <a16:creationId xmlns:a16="http://schemas.microsoft.com/office/drawing/2014/main" id="{EC818AE7-9DDE-478C-BBA9-202A8D52A0D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88" name="Text Box 2">
          <a:extLst>
            <a:ext uri="{FF2B5EF4-FFF2-40B4-BE49-F238E27FC236}">
              <a16:creationId xmlns:a16="http://schemas.microsoft.com/office/drawing/2014/main" id="{068DDEB2-D2CF-4591-8A87-2AD39A93220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89" name="Text Box 2">
          <a:extLst>
            <a:ext uri="{FF2B5EF4-FFF2-40B4-BE49-F238E27FC236}">
              <a16:creationId xmlns:a16="http://schemas.microsoft.com/office/drawing/2014/main" id="{97427651-299A-4638-9BA5-B07DB5638F1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7390" name="Text Box 2">
          <a:extLst>
            <a:ext uri="{FF2B5EF4-FFF2-40B4-BE49-F238E27FC236}">
              <a16:creationId xmlns:a16="http://schemas.microsoft.com/office/drawing/2014/main" id="{E8401E35-3A8E-4CE4-8718-F7404AED006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7391" name="Text Box 2">
          <a:extLst>
            <a:ext uri="{FF2B5EF4-FFF2-40B4-BE49-F238E27FC236}">
              <a16:creationId xmlns:a16="http://schemas.microsoft.com/office/drawing/2014/main" id="{94CCE243-7298-4251-AA4C-96BD42271E9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7392" name="Text Box 2">
          <a:extLst>
            <a:ext uri="{FF2B5EF4-FFF2-40B4-BE49-F238E27FC236}">
              <a16:creationId xmlns:a16="http://schemas.microsoft.com/office/drawing/2014/main" id="{AE56C40A-D5DC-46A6-8643-B645F28410A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93" name="Text Box 2">
          <a:extLst>
            <a:ext uri="{FF2B5EF4-FFF2-40B4-BE49-F238E27FC236}">
              <a16:creationId xmlns:a16="http://schemas.microsoft.com/office/drawing/2014/main" id="{E99FC1C3-3782-47F6-A415-022001DDA84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94" name="Text Box 2">
          <a:extLst>
            <a:ext uri="{FF2B5EF4-FFF2-40B4-BE49-F238E27FC236}">
              <a16:creationId xmlns:a16="http://schemas.microsoft.com/office/drawing/2014/main" id="{AC9E8AE0-FC1B-40C0-B357-2AB88CD9381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95" name="Text Box 2">
          <a:extLst>
            <a:ext uri="{FF2B5EF4-FFF2-40B4-BE49-F238E27FC236}">
              <a16:creationId xmlns:a16="http://schemas.microsoft.com/office/drawing/2014/main" id="{DCB1A109-9773-4AE8-9CD2-127849ADA29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96" name="Text Box 2">
          <a:extLst>
            <a:ext uri="{FF2B5EF4-FFF2-40B4-BE49-F238E27FC236}">
              <a16:creationId xmlns:a16="http://schemas.microsoft.com/office/drawing/2014/main" id="{A5D3194F-B68D-4567-BADA-F73023EF88E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97" name="Text Box 2">
          <a:extLst>
            <a:ext uri="{FF2B5EF4-FFF2-40B4-BE49-F238E27FC236}">
              <a16:creationId xmlns:a16="http://schemas.microsoft.com/office/drawing/2014/main" id="{5963D84D-8704-4B4A-8D5B-0F3D66354B3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98" name="Text Box 2">
          <a:extLst>
            <a:ext uri="{FF2B5EF4-FFF2-40B4-BE49-F238E27FC236}">
              <a16:creationId xmlns:a16="http://schemas.microsoft.com/office/drawing/2014/main" id="{53599E41-9C2B-4195-87A8-F111E74DE37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399" name="Text Box 2">
          <a:extLst>
            <a:ext uri="{FF2B5EF4-FFF2-40B4-BE49-F238E27FC236}">
              <a16:creationId xmlns:a16="http://schemas.microsoft.com/office/drawing/2014/main" id="{9C448C75-613E-42D5-8BDC-0F5A92FA0FE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400" name="Text Box 2">
          <a:extLst>
            <a:ext uri="{FF2B5EF4-FFF2-40B4-BE49-F238E27FC236}">
              <a16:creationId xmlns:a16="http://schemas.microsoft.com/office/drawing/2014/main" id="{B466EFBF-C96C-45AE-9654-E2886B2F424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401" name="Text Box 2">
          <a:extLst>
            <a:ext uri="{FF2B5EF4-FFF2-40B4-BE49-F238E27FC236}">
              <a16:creationId xmlns:a16="http://schemas.microsoft.com/office/drawing/2014/main" id="{6A406788-FA55-4855-ACA8-2B49F7AEE39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7402" name="Text Box 2">
          <a:extLst>
            <a:ext uri="{FF2B5EF4-FFF2-40B4-BE49-F238E27FC236}">
              <a16:creationId xmlns:a16="http://schemas.microsoft.com/office/drawing/2014/main" id="{E05CAAD3-087C-4DB3-A468-7AEA4972A91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7403" name="Text Box 2">
          <a:extLst>
            <a:ext uri="{FF2B5EF4-FFF2-40B4-BE49-F238E27FC236}">
              <a16:creationId xmlns:a16="http://schemas.microsoft.com/office/drawing/2014/main" id="{EF9D1EDF-F812-4174-93CC-BE80F3314F1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7404" name="Text Box 2">
          <a:extLst>
            <a:ext uri="{FF2B5EF4-FFF2-40B4-BE49-F238E27FC236}">
              <a16:creationId xmlns:a16="http://schemas.microsoft.com/office/drawing/2014/main" id="{E6BE5FAC-DD48-4E40-98FC-56CC0D2360D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7405" name="Text Box 2">
          <a:extLst>
            <a:ext uri="{FF2B5EF4-FFF2-40B4-BE49-F238E27FC236}">
              <a16:creationId xmlns:a16="http://schemas.microsoft.com/office/drawing/2014/main" id="{0E7A097D-69DD-453A-BFE6-D6B90AC02A0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7406" name="Text Box 2">
          <a:extLst>
            <a:ext uri="{FF2B5EF4-FFF2-40B4-BE49-F238E27FC236}">
              <a16:creationId xmlns:a16="http://schemas.microsoft.com/office/drawing/2014/main" id="{B93D1DB4-E202-4DC0-817D-59D179FF28C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7407" name="Text Box 2">
          <a:extLst>
            <a:ext uri="{FF2B5EF4-FFF2-40B4-BE49-F238E27FC236}">
              <a16:creationId xmlns:a16="http://schemas.microsoft.com/office/drawing/2014/main" id="{07CE6EE4-E1EB-4C3F-95AE-33809623AD6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7408" name="Text Box 2">
          <a:extLst>
            <a:ext uri="{FF2B5EF4-FFF2-40B4-BE49-F238E27FC236}">
              <a16:creationId xmlns:a16="http://schemas.microsoft.com/office/drawing/2014/main" id="{A0DC301F-6770-4FD9-8DC9-338A2E5F8AA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7409" name="Text Box 2">
          <a:extLst>
            <a:ext uri="{FF2B5EF4-FFF2-40B4-BE49-F238E27FC236}">
              <a16:creationId xmlns:a16="http://schemas.microsoft.com/office/drawing/2014/main" id="{2D2516A0-A1A2-489A-B777-DC82F31F5DA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7410" name="Text Box 2">
          <a:extLst>
            <a:ext uri="{FF2B5EF4-FFF2-40B4-BE49-F238E27FC236}">
              <a16:creationId xmlns:a16="http://schemas.microsoft.com/office/drawing/2014/main" id="{A348C9FB-B697-425E-A8E0-89C85290DF2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22</xdr:row>
      <xdr:rowOff>145677</xdr:rowOff>
    </xdr:from>
    <xdr:to>
      <xdr:col>1</xdr:col>
      <xdr:colOff>1143000</xdr:colOff>
      <xdr:row>22</xdr:row>
      <xdr:rowOff>398521</xdr:rowOff>
    </xdr:to>
    <xdr:sp macro="" textlink="">
      <xdr:nvSpPr>
        <xdr:cNvPr id="7411" name="Text Box 2">
          <a:extLst>
            <a:ext uri="{FF2B5EF4-FFF2-40B4-BE49-F238E27FC236}">
              <a16:creationId xmlns:a16="http://schemas.microsoft.com/office/drawing/2014/main" id="{51972C50-F0BE-4564-A6F6-75521A280F09}"/>
            </a:ext>
          </a:extLst>
        </xdr:cNvPr>
        <xdr:cNvSpPr txBox="1">
          <a:spLocks noChangeArrowheads="1"/>
        </xdr:cNvSpPr>
      </xdr:nvSpPr>
      <xdr:spPr bwMode="auto">
        <a:xfrm>
          <a:off x="1584960" y="12825357"/>
          <a:ext cx="0" cy="252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12" name="Text Box 2">
          <a:extLst>
            <a:ext uri="{FF2B5EF4-FFF2-40B4-BE49-F238E27FC236}">
              <a16:creationId xmlns:a16="http://schemas.microsoft.com/office/drawing/2014/main" id="{3E5ABE1B-63A1-424F-A7FC-676521C37E4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13" name="Text Box 2">
          <a:extLst>
            <a:ext uri="{FF2B5EF4-FFF2-40B4-BE49-F238E27FC236}">
              <a16:creationId xmlns:a16="http://schemas.microsoft.com/office/drawing/2014/main" id="{FC16DCAA-162A-4332-9091-3800F8524D1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14" name="Text Box 2">
          <a:extLst>
            <a:ext uri="{FF2B5EF4-FFF2-40B4-BE49-F238E27FC236}">
              <a16:creationId xmlns:a16="http://schemas.microsoft.com/office/drawing/2014/main" id="{AE84760F-2C22-4147-8186-5F8AAFE53CB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15" name="Text Box 2">
          <a:extLst>
            <a:ext uri="{FF2B5EF4-FFF2-40B4-BE49-F238E27FC236}">
              <a16:creationId xmlns:a16="http://schemas.microsoft.com/office/drawing/2014/main" id="{44E0367F-52FF-45E1-A47A-18820C08F73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16" name="Text Box 2">
          <a:extLst>
            <a:ext uri="{FF2B5EF4-FFF2-40B4-BE49-F238E27FC236}">
              <a16:creationId xmlns:a16="http://schemas.microsoft.com/office/drawing/2014/main" id="{F72D061B-1B76-4D78-9746-86D60E446D1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17" name="Text Box 2">
          <a:extLst>
            <a:ext uri="{FF2B5EF4-FFF2-40B4-BE49-F238E27FC236}">
              <a16:creationId xmlns:a16="http://schemas.microsoft.com/office/drawing/2014/main" id="{43B51B2B-9D6F-4A44-9552-4DDE3950CF2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418" name="Text Box 2">
          <a:extLst>
            <a:ext uri="{FF2B5EF4-FFF2-40B4-BE49-F238E27FC236}">
              <a16:creationId xmlns:a16="http://schemas.microsoft.com/office/drawing/2014/main" id="{D55986AF-366C-48F2-9754-1A307A3E065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419" name="Text Box 2">
          <a:extLst>
            <a:ext uri="{FF2B5EF4-FFF2-40B4-BE49-F238E27FC236}">
              <a16:creationId xmlns:a16="http://schemas.microsoft.com/office/drawing/2014/main" id="{4EC8BB9F-C841-4EAF-968D-05BAF28C019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420" name="Text Box 2">
          <a:extLst>
            <a:ext uri="{FF2B5EF4-FFF2-40B4-BE49-F238E27FC236}">
              <a16:creationId xmlns:a16="http://schemas.microsoft.com/office/drawing/2014/main" id="{E9D05FEC-77F3-4195-B3F0-21719EA4C2A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21" name="Text Box 2">
          <a:extLst>
            <a:ext uri="{FF2B5EF4-FFF2-40B4-BE49-F238E27FC236}">
              <a16:creationId xmlns:a16="http://schemas.microsoft.com/office/drawing/2014/main" id="{207CDB10-83EB-4979-A183-D11EB2DF5C6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22" name="Text Box 2">
          <a:extLst>
            <a:ext uri="{FF2B5EF4-FFF2-40B4-BE49-F238E27FC236}">
              <a16:creationId xmlns:a16="http://schemas.microsoft.com/office/drawing/2014/main" id="{1FAE8A9C-5880-4970-A4C1-A65FB3F39A9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204107</xdr:rowOff>
    </xdr:to>
    <xdr:sp macro="" textlink="">
      <xdr:nvSpPr>
        <xdr:cNvPr id="7423" name="Text Box 2">
          <a:extLst>
            <a:ext uri="{FF2B5EF4-FFF2-40B4-BE49-F238E27FC236}">
              <a16:creationId xmlns:a16="http://schemas.microsoft.com/office/drawing/2014/main" id="{950CF702-E3F5-4573-9924-EF2C71B39965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24" name="Text Box 2">
          <a:extLst>
            <a:ext uri="{FF2B5EF4-FFF2-40B4-BE49-F238E27FC236}">
              <a16:creationId xmlns:a16="http://schemas.microsoft.com/office/drawing/2014/main" id="{29D01841-C2FE-48EC-9890-B3086A099DC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25" name="Text Box 2">
          <a:extLst>
            <a:ext uri="{FF2B5EF4-FFF2-40B4-BE49-F238E27FC236}">
              <a16:creationId xmlns:a16="http://schemas.microsoft.com/office/drawing/2014/main" id="{1BC5832A-1BD3-4CC9-81D5-C44BB77145D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26" name="Text Box 2">
          <a:extLst>
            <a:ext uri="{FF2B5EF4-FFF2-40B4-BE49-F238E27FC236}">
              <a16:creationId xmlns:a16="http://schemas.microsoft.com/office/drawing/2014/main" id="{D1E1C32A-D0D3-4842-AB11-FD7622A1098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27" name="Text Box 2">
          <a:extLst>
            <a:ext uri="{FF2B5EF4-FFF2-40B4-BE49-F238E27FC236}">
              <a16:creationId xmlns:a16="http://schemas.microsoft.com/office/drawing/2014/main" id="{7EB9AA43-7C7D-45FE-A1AA-D801A8ADAAE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28" name="Text Box 2">
          <a:extLst>
            <a:ext uri="{FF2B5EF4-FFF2-40B4-BE49-F238E27FC236}">
              <a16:creationId xmlns:a16="http://schemas.microsoft.com/office/drawing/2014/main" id="{509F005A-B9AE-40ED-8DB1-1F3F7EE7BA2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29" name="Text Box 2">
          <a:extLst>
            <a:ext uri="{FF2B5EF4-FFF2-40B4-BE49-F238E27FC236}">
              <a16:creationId xmlns:a16="http://schemas.microsoft.com/office/drawing/2014/main" id="{CEE85F23-7468-4DD9-8B76-5CBA5651D0E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430" name="Text Box 2">
          <a:extLst>
            <a:ext uri="{FF2B5EF4-FFF2-40B4-BE49-F238E27FC236}">
              <a16:creationId xmlns:a16="http://schemas.microsoft.com/office/drawing/2014/main" id="{E184D863-1B9D-4D1B-8345-A495F8A0A55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431" name="Text Box 2">
          <a:extLst>
            <a:ext uri="{FF2B5EF4-FFF2-40B4-BE49-F238E27FC236}">
              <a16:creationId xmlns:a16="http://schemas.microsoft.com/office/drawing/2014/main" id="{1B78ABF0-26C3-45E0-9E90-BB195B22512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199013</xdr:rowOff>
    </xdr:to>
    <xdr:sp macro="" textlink="">
      <xdr:nvSpPr>
        <xdr:cNvPr id="7432" name="Text Box 2">
          <a:extLst>
            <a:ext uri="{FF2B5EF4-FFF2-40B4-BE49-F238E27FC236}">
              <a16:creationId xmlns:a16="http://schemas.microsoft.com/office/drawing/2014/main" id="{DB9835A0-90AA-485C-B805-5FD69ABC1EC7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7433" name="Text Box 2">
          <a:extLst>
            <a:ext uri="{FF2B5EF4-FFF2-40B4-BE49-F238E27FC236}">
              <a16:creationId xmlns:a16="http://schemas.microsoft.com/office/drawing/2014/main" id="{BE7C263C-97E1-4415-A7C4-F0CDFAA8EF8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7434" name="Text Box 2">
          <a:extLst>
            <a:ext uri="{FF2B5EF4-FFF2-40B4-BE49-F238E27FC236}">
              <a16:creationId xmlns:a16="http://schemas.microsoft.com/office/drawing/2014/main" id="{F3F5AD48-A134-4764-89E9-872D9872E81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7435" name="Text Box 2">
          <a:extLst>
            <a:ext uri="{FF2B5EF4-FFF2-40B4-BE49-F238E27FC236}">
              <a16:creationId xmlns:a16="http://schemas.microsoft.com/office/drawing/2014/main" id="{45AEFF03-6A72-4285-83D2-473A34C4D4A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7436" name="Text Box 2">
          <a:extLst>
            <a:ext uri="{FF2B5EF4-FFF2-40B4-BE49-F238E27FC236}">
              <a16:creationId xmlns:a16="http://schemas.microsoft.com/office/drawing/2014/main" id="{BCE1CAF7-8B80-48AE-A465-2F3A2F05ECC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7437" name="Text Box 2">
          <a:extLst>
            <a:ext uri="{FF2B5EF4-FFF2-40B4-BE49-F238E27FC236}">
              <a16:creationId xmlns:a16="http://schemas.microsoft.com/office/drawing/2014/main" id="{AEC88ED0-3DDB-4F66-ABC4-6AB876CC502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7438" name="Text Box 2">
          <a:extLst>
            <a:ext uri="{FF2B5EF4-FFF2-40B4-BE49-F238E27FC236}">
              <a16:creationId xmlns:a16="http://schemas.microsoft.com/office/drawing/2014/main" id="{5B235047-1E3D-43D8-8C9A-CA4F830CF1D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39" name="Text Box 2">
          <a:extLst>
            <a:ext uri="{FF2B5EF4-FFF2-40B4-BE49-F238E27FC236}">
              <a16:creationId xmlns:a16="http://schemas.microsoft.com/office/drawing/2014/main" id="{C1CB259E-5BEF-41E6-9D61-6385A0C1D16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40" name="Text Box 2">
          <a:extLst>
            <a:ext uri="{FF2B5EF4-FFF2-40B4-BE49-F238E27FC236}">
              <a16:creationId xmlns:a16="http://schemas.microsoft.com/office/drawing/2014/main" id="{4A5F8254-209F-4E4A-B855-62A3363BBC5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41" name="Text Box 2">
          <a:extLst>
            <a:ext uri="{FF2B5EF4-FFF2-40B4-BE49-F238E27FC236}">
              <a16:creationId xmlns:a16="http://schemas.microsoft.com/office/drawing/2014/main" id="{630C250D-F6B4-430C-BF36-77B17E3186E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42" name="Text Box 2">
          <a:extLst>
            <a:ext uri="{FF2B5EF4-FFF2-40B4-BE49-F238E27FC236}">
              <a16:creationId xmlns:a16="http://schemas.microsoft.com/office/drawing/2014/main" id="{EB21067C-CC15-418A-9858-694EC69847E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43" name="Text Box 2">
          <a:extLst>
            <a:ext uri="{FF2B5EF4-FFF2-40B4-BE49-F238E27FC236}">
              <a16:creationId xmlns:a16="http://schemas.microsoft.com/office/drawing/2014/main" id="{DC5836DD-FFA5-42D1-888F-C7E316FB712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44" name="Text Box 2">
          <a:extLst>
            <a:ext uri="{FF2B5EF4-FFF2-40B4-BE49-F238E27FC236}">
              <a16:creationId xmlns:a16="http://schemas.microsoft.com/office/drawing/2014/main" id="{E53B83C6-C00E-45ED-96B3-94D4738C3E7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445" name="Text Box 2">
          <a:extLst>
            <a:ext uri="{FF2B5EF4-FFF2-40B4-BE49-F238E27FC236}">
              <a16:creationId xmlns:a16="http://schemas.microsoft.com/office/drawing/2014/main" id="{F5228893-2EAD-442C-B93D-C25EC3E906F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446" name="Text Box 2">
          <a:extLst>
            <a:ext uri="{FF2B5EF4-FFF2-40B4-BE49-F238E27FC236}">
              <a16:creationId xmlns:a16="http://schemas.microsoft.com/office/drawing/2014/main" id="{004BC769-5B51-4CC3-B78B-4894D4DB5E4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447" name="Text Box 2">
          <a:extLst>
            <a:ext uri="{FF2B5EF4-FFF2-40B4-BE49-F238E27FC236}">
              <a16:creationId xmlns:a16="http://schemas.microsoft.com/office/drawing/2014/main" id="{7DDFDAA8-17FC-4501-A213-2B076518DBC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48" name="Text Box 2">
          <a:extLst>
            <a:ext uri="{FF2B5EF4-FFF2-40B4-BE49-F238E27FC236}">
              <a16:creationId xmlns:a16="http://schemas.microsoft.com/office/drawing/2014/main" id="{AC2BD3BF-916B-4359-A064-C6EF1D9D0DB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49" name="Text Box 2">
          <a:extLst>
            <a:ext uri="{FF2B5EF4-FFF2-40B4-BE49-F238E27FC236}">
              <a16:creationId xmlns:a16="http://schemas.microsoft.com/office/drawing/2014/main" id="{31708989-A30B-489A-8887-00F8E91E158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204107</xdr:rowOff>
    </xdr:to>
    <xdr:sp macro="" textlink="">
      <xdr:nvSpPr>
        <xdr:cNvPr id="7450" name="Text Box 2">
          <a:extLst>
            <a:ext uri="{FF2B5EF4-FFF2-40B4-BE49-F238E27FC236}">
              <a16:creationId xmlns:a16="http://schemas.microsoft.com/office/drawing/2014/main" id="{6E0F4811-D0CE-4AEC-A259-61305FB81533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51" name="Text Box 2">
          <a:extLst>
            <a:ext uri="{FF2B5EF4-FFF2-40B4-BE49-F238E27FC236}">
              <a16:creationId xmlns:a16="http://schemas.microsoft.com/office/drawing/2014/main" id="{202377C7-5B10-4A5C-AE80-293C716E483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52" name="Text Box 2">
          <a:extLst>
            <a:ext uri="{FF2B5EF4-FFF2-40B4-BE49-F238E27FC236}">
              <a16:creationId xmlns:a16="http://schemas.microsoft.com/office/drawing/2014/main" id="{D0FF41C5-60AE-4789-9D2E-938282BA06E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53" name="Text Box 2">
          <a:extLst>
            <a:ext uri="{FF2B5EF4-FFF2-40B4-BE49-F238E27FC236}">
              <a16:creationId xmlns:a16="http://schemas.microsoft.com/office/drawing/2014/main" id="{749EC6B1-0B41-4DF6-9249-881E7EF1859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54" name="Text Box 2">
          <a:extLst>
            <a:ext uri="{FF2B5EF4-FFF2-40B4-BE49-F238E27FC236}">
              <a16:creationId xmlns:a16="http://schemas.microsoft.com/office/drawing/2014/main" id="{C3F0C738-E94E-4137-B4C7-0E8CAC563A2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55" name="Text Box 2">
          <a:extLst>
            <a:ext uri="{FF2B5EF4-FFF2-40B4-BE49-F238E27FC236}">
              <a16:creationId xmlns:a16="http://schemas.microsoft.com/office/drawing/2014/main" id="{72327AE3-3606-447C-BBB4-E7B2F6E4CF5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456" name="Text Box 2">
          <a:extLst>
            <a:ext uri="{FF2B5EF4-FFF2-40B4-BE49-F238E27FC236}">
              <a16:creationId xmlns:a16="http://schemas.microsoft.com/office/drawing/2014/main" id="{F252B9BA-2638-4D7E-BE2F-EAE20482D87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457" name="Text Box 2">
          <a:extLst>
            <a:ext uri="{FF2B5EF4-FFF2-40B4-BE49-F238E27FC236}">
              <a16:creationId xmlns:a16="http://schemas.microsoft.com/office/drawing/2014/main" id="{C7175DFD-CA95-4EEB-82B7-A8B6045DE5B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458" name="Text Box 2">
          <a:extLst>
            <a:ext uri="{FF2B5EF4-FFF2-40B4-BE49-F238E27FC236}">
              <a16:creationId xmlns:a16="http://schemas.microsoft.com/office/drawing/2014/main" id="{9DE9B984-B1A5-4CD1-8FF5-4EF0B32B1EA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199013</xdr:rowOff>
    </xdr:to>
    <xdr:sp macro="" textlink="">
      <xdr:nvSpPr>
        <xdr:cNvPr id="7459" name="Text Box 2">
          <a:extLst>
            <a:ext uri="{FF2B5EF4-FFF2-40B4-BE49-F238E27FC236}">
              <a16:creationId xmlns:a16="http://schemas.microsoft.com/office/drawing/2014/main" id="{A1ADD828-5F72-4E0D-A073-6C672BD08E18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7460" name="Text Box 2">
          <a:extLst>
            <a:ext uri="{FF2B5EF4-FFF2-40B4-BE49-F238E27FC236}">
              <a16:creationId xmlns:a16="http://schemas.microsoft.com/office/drawing/2014/main" id="{8DC69157-3776-4752-81CF-0FA05661FEE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7461" name="Text Box 2">
          <a:extLst>
            <a:ext uri="{FF2B5EF4-FFF2-40B4-BE49-F238E27FC236}">
              <a16:creationId xmlns:a16="http://schemas.microsoft.com/office/drawing/2014/main" id="{B53E3B79-555C-4CEC-9065-4A63C70C5E6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7462" name="Text Box 2">
          <a:extLst>
            <a:ext uri="{FF2B5EF4-FFF2-40B4-BE49-F238E27FC236}">
              <a16:creationId xmlns:a16="http://schemas.microsoft.com/office/drawing/2014/main" id="{A6C10B44-0B8D-4FDA-8CFC-0AB0F3994BE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7463" name="Text Box 2">
          <a:extLst>
            <a:ext uri="{FF2B5EF4-FFF2-40B4-BE49-F238E27FC236}">
              <a16:creationId xmlns:a16="http://schemas.microsoft.com/office/drawing/2014/main" id="{BBD40589-FF4D-4E9D-A69F-C2ED72B1442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7464" name="Text Box 2">
          <a:extLst>
            <a:ext uri="{FF2B5EF4-FFF2-40B4-BE49-F238E27FC236}">
              <a16:creationId xmlns:a16="http://schemas.microsoft.com/office/drawing/2014/main" id="{A96D8A79-C0E8-4C95-919E-D77E25E4B95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7465" name="Text Box 2">
          <a:extLst>
            <a:ext uri="{FF2B5EF4-FFF2-40B4-BE49-F238E27FC236}">
              <a16:creationId xmlns:a16="http://schemas.microsoft.com/office/drawing/2014/main" id="{C68BED73-5641-4157-8620-8D7F5AEEE2F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66" name="Text Box 2">
          <a:extLst>
            <a:ext uri="{FF2B5EF4-FFF2-40B4-BE49-F238E27FC236}">
              <a16:creationId xmlns:a16="http://schemas.microsoft.com/office/drawing/2014/main" id="{E1AEAEAE-638E-486C-B7D0-04F5484BD66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67" name="Text Box 2">
          <a:extLst>
            <a:ext uri="{FF2B5EF4-FFF2-40B4-BE49-F238E27FC236}">
              <a16:creationId xmlns:a16="http://schemas.microsoft.com/office/drawing/2014/main" id="{4CB12D82-7FA6-4479-B0E0-A9686004AB8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68" name="Text Box 2">
          <a:extLst>
            <a:ext uri="{FF2B5EF4-FFF2-40B4-BE49-F238E27FC236}">
              <a16:creationId xmlns:a16="http://schemas.microsoft.com/office/drawing/2014/main" id="{6031AB2C-1A29-4E4B-AB78-AD1C08B8D03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69" name="Text Box 2">
          <a:extLst>
            <a:ext uri="{FF2B5EF4-FFF2-40B4-BE49-F238E27FC236}">
              <a16:creationId xmlns:a16="http://schemas.microsoft.com/office/drawing/2014/main" id="{C1051325-649A-465A-9304-41B4CDE6957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70" name="Text Box 2">
          <a:extLst>
            <a:ext uri="{FF2B5EF4-FFF2-40B4-BE49-F238E27FC236}">
              <a16:creationId xmlns:a16="http://schemas.microsoft.com/office/drawing/2014/main" id="{C289E546-42F6-4DD2-B14E-265EB6A9423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71" name="Text Box 2">
          <a:extLst>
            <a:ext uri="{FF2B5EF4-FFF2-40B4-BE49-F238E27FC236}">
              <a16:creationId xmlns:a16="http://schemas.microsoft.com/office/drawing/2014/main" id="{42144FCE-8307-44B6-998C-EBE48AF4F1A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472" name="Text Box 2">
          <a:extLst>
            <a:ext uri="{FF2B5EF4-FFF2-40B4-BE49-F238E27FC236}">
              <a16:creationId xmlns:a16="http://schemas.microsoft.com/office/drawing/2014/main" id="{90FA73C5-455D-45A7-93A3-EEE16B1218C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473" name="Text Box 2">
          <a:extLst>
            <a:ext uri="{FF2B5EF4-FFF2-40B4-BE49-F238E27FC236}">
              <a16:creationId xmlns:a16="http://schemas.microsoft.com/office/drawing/2014/main" id="{43CD1C97-0A2E-4031-A5AE-762A571912D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474" name="Text Box 2">
          <a:extLst>
            <a:ext uri="{FF2B5EF4-FFF2-40B4-BE49-F238E27FC236}">
              <a16:creationId xmlns:a16="http://schemas.microsoft.com/office/drawing/2014/main" id="{26ECFE50-3934-4724-819D-9BD1F8662EB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75" name="Text Box 2">
          <a:extLst>
            <a:ext uri="{FF2B5EF4-FFF2-40B4-BE49-F238E27FC236}">
              <a16:creationId xmlns:a16="http://schemas.microsoft.com/office/drawing/2014/main" id="{92329B52-30EB-41C2-81CF-3A81751777F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76" name="Text Box 2">
          <a:extLst>
            <a:ext uri="{FF2B5EF4-FFF2-40B4-BE49-F238E27FC236}">
              <a16:creationId xmlns:a16="http://schemas.microsoft.com/office/drawing/2014/main" id="{3336FFDE-1F47-439C-98A1-81F25BC2CEC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77" name="Text Box 2">
          <a:extLst>
            <a:ext uri="{FF2B5EF4-FFF2-40B4-BE49-F238E27FC236}">
              <a16:creationId xmlns:a16="http://schemas.microsoft.com/office/drawing/2014/main" id="{DE34E815-C541-41CB-9D39-F494FC8E150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78" name="Text Box 2">
          <a:extLst>
            <a:ext uri="{FF2B5EF4-FFF2-40B4-BE49-F238E27FC236}">
              <a16:creationId xmlns:a16="http://schemas.microsoft.com/office/drawing/2014/main" id="{0B2FAB59-62CA-4B76-AF42-B1C834E719A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79" name="Text Box 2">
          <a:extLst>
            <a:ext uri="{FF2B5EF4-FFF2-40B4-BE49-F238E27FC236}">
              <a16:creationId xmlns:a16="http://schemas.microsoft.com/office/drawing/2014/main" id="{260255F8-8272-43D8-B46A-44BFABF822F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80" name="Text Box 2">
          <a:extLst>
            <a:ext uri="{FF2B5EF4-FFF2-40B4-BE49-F238E27FC236}">
              <a16:creationId xmlns:a16="http://schemas.microsoft.com/office/drawing/2014/main" id="{0E997AF7-CBCF-4B34-835F-B779595E925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81" name="Text Box 2">
          <a:extLst>
            <a:ext uri="{FF2B5EF4-FFF2-40B4-BE49-F238E27FC236}">
              <a16:creationId xmlns:a16="http://schemas.microsoft.com/office/drawing/2014/main" id="{C09FDE47-BAE8-45D5-8DEB-1DB1CD50C6B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82" name="Text Box 2">
          <a:extLst>
            <a:ext uri="{FF2B5EF4-FFF2-40B4-BE49-F238E27FC236}">
              <a16:creationId xmlns:a16="http://schemas.microsoft.com/office/drawing/2014/main" id="{28E63AB5-4307-4338-8CCD-34CAABC32A0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483" name="Text Box 2">
          <a:extLst>
            <a:ext uri="{FF2B5EF4-FFF2-40B4-BE49-F238E27FC236}">
              <a16:creationId xmlns:a16="http://schemas.microsoft.com/office/drawing/2014/main" id="{3C2870B3-5652-4CC5-B127-6C4B9517A12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484" name="Text Box 2">
          <a:extLst>
            <a:ext uri="{FF2B5EF4-FFF2-40B4-BE49-F238E27FC236}">
              <a16:creationId xmlns:a16="http://schemas.microsoft.com/office/drawing/2014/main" id="{9994A280-904C-4E8B-8205-0F8D1279CAB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485" name="Text Box 2">
          <a:extLst>
            <a:ext uri="{FF2B5EF4-FFF2-40B4-BE49-F238E27FC236}">
              <a16:creationId xmlns:a16="http://schemas.microsoft.com/office/drawing/2014/main" id="{5B1B0CE1-D601-4210-B444-527258B88CA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486" name="Text Box 2">
          <a:extLst>
            <a:ext uri="{FF2B5EF4-FFF2-40B4-BE49-F238E27FC236}">
              <a16:creationId xmlns:a16="http://schemas.microsoft.com/office/drawing/2014/main" id="{7D58642D-09CF-408C-BC1B-9C7C0364BF7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487" name="Text Box 2">
          <a:extLst>
            <a:ext uri="{FF2B5EF4-FFF2-40B4-BE49-F238E27FC236}">
              <a16:creationId xmlns:a16="http://schemas.microsoft.com/office/drawing/2014/main" id="{839AC987-3B66-42E8-AAA5-03CBCD9147E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488" name="Text Box 2">
          <a:extLst>
            <a:ext uri="{FF2B5EF4-FFF2-40B4-BE49-F238E27FC236}">
              <a16:creationId xmlns:a16="http://schemas.microsoft.com/office/drawing/2014/main" id="{B8CC2568-7447-4D62-99CB-F2D9AB56B8E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489" name="Text Box 2">
          <a:extLst>
            <a:ext uri="{FF2B5EF4-FFF2-40B4-BE49-F238E27FC236}">
              <a16:creationId xmlns:a16="http://schemas.microsoft.com/office/drawing/2014/main" id="{C68B8DF9-C613-4E23-BC99-C82D83C7633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490" name="Text Box 2">
          <a:extLst>
            <a:ext uri="{FF2B5EF4-FFF2-40B4-BE49-F238E27FC236}">
              <a16:creationId xmlns:a16="http://schemas.microsoft.com/office/drawing/2014/main" id="{171B873D-F931-40F5-999D-9DB1748A53A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91" name="Text Box 2">
          <a:extLst>
            <a:ext uri="{FF2B5EF4-FFF2-40B4-BE49-F238E27FC236}">
              <a16:creationId xmlns:a16="http://schemas.microsoft.com/office/drawing/2014/main" id="{3DF7D466-B9E4-473E-AD50-AEA80506069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92" name="Text Box 2">
          <a:extLst>
            <a:ext uri="{FF2B5EF4-FFF2-40B4-BE49-F238E27FC236}">
              <a16:creationId xmlns:a16="http://schemas.microsoft.com/office/drawing/2014/main" id="{4A2BAC1F-7F2C-41C2-B314-3A5838B7754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93" name="Text Box 2">
          <a:extLst>
            <a:ext uri="{FF2B5EF4-FFF2-40B4-BE49-F238E27FC236}">
              <a16:creationId xmlns:a16="http://schemas.microsoft.com/office/drawing/2014/main" id="{CA595ABA-D7EC-421F-94F8-547F8ED649B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94" name="Text Box 2">
          <a:extLst>
            <a:ext uri="{FF2B5EF4-FFF2-40B4-BE49-F238E27FC236}">
              <a16:creationId xmlns:a16="http://schemas.microsoft.com/office/drawing/2014/main" id="{11450A45-C18F-4B42-8044-388B3C66476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95" name="Text Box 2">
          <a:extLst>
            <a:ext uri="{FF2B5EF4-FFF2-40B4-BE49-F238E27FC236}">
              <a16:creationId xmlns:a16="http://schemas.microsoft.com/office/drawing/2014/main" id="{47986FA7-2CBD-4432-BBD6-0BD24E8949F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496" name="Text Box 2">
          <a:extLst>
            <a:ext uri="{FF2B5EF4-FFF2-40B4-BE49-F238E27FC236}">
              <a16:creationId xmlns:a16="http://schemas.microsoft.com/office/drawing/2014/main" id="{79FDE4DC-B14B-4A5D-AC95-3239CA90657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497" name="Text Box 2">
          <a:extLst>
            <a:ext uri="{FF2B5EF4-FFF2-40B4-BE49-F238E27FC236}">
              <a16:creationId xmlns:a16="http://schemas.microsoft.com/office/drawing/2014/main" id="{FA3719AE-2983-4E0E-8E50-2D1DD26BF5C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498" name="Text Box 2">
          <a:extLst>
            <a:ext uri="{FF2B5EF4-FFF2-40B4-BE49-F238E27FC236}">
              <a16:creationId xmlns:a16="http://schemas.microsoft.com/office/drawing/2014/main" id="{BE10E9E6-C93A-4334-AF7D-ACCC996DDF4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499" name="Text Box 2">
          <a:extLst>
            <a:ext uri="{FF2B5EF4-FFF2-40B4-BE49-F238E27FC236}">
              <a16:creationId xmlns:a16="http://schemas.microsoft.com/office/drawing/2014/main" id="{9C3C3D8F-12EB-4B85-8DF4-27641D5CA75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00" name="Text Box 2">
          <a:extLst>
            <a:ext uri="{FF2B5EF4-FFF2-40B4-BE49-F238E27FC236}">
              <a16:creationId xmlns:a16="http://schemas.microsoft.com/office/drawing/2014/main" id="{34DB8997-1640-4B91-93CC-21048B1601B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01" name="Text Box 2">
          <a:extLst>
            <a:ext uri="{FF2B5EF4-FFF2-40B4-BE49-F238E27FC236}">
              <a16:creationId xmlns:a16="http://schemas.microsoft.com/office/drawing/2014/main" id="{E3AA2D8A-805D-4EA5-82AC-8D1A38EDD82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02" name="Text Box 2">
          <a:extLst>
            <a:ext uri="{FF2B5EF4-FFF2-40B4-BE49-F238E27FC236}">
              <a16:creationId xmlns:a16="http://schemas.microsoft.com/office/drawing/2014/main" id="{E668820F-3F7E-43F6-896E-6962EFF4738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03" name="Text Box 2">
          <a:extLst>
            <a:ext uri="{FF2B5EF4-FFF2-40B4-BE49-F238E27FC236}">
              <a16:creationId xmlns:a16="http://schemas.microsoft.com/office/drawing/2014/main" id="{82A68AE2-E8D5-4BC8-BEB9-2C6E0F87CE8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04" name="Text Box 2">
          <a:extLst>
            <a:ext uri="{FF2B5EF4-FFF2-40B4-BE49-F238E27FC236}">
              <a16:creationId xmlns:a16="http://schemas.microsoft.com/office/drawing/2014/main" id="{109FD131-BCA2-430E-95E6-7EFA251C06D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05" name="Text Box 2">
          <a:extLst>
            <a:ext uri="{FF2B5EF4-FFF2-40B4-BE49-F238E27FC236}">
              <a16:creationId xmlns:a16="http://schemas.microsoft.com/office/drawing/2014/main" id="{A8BF5B1A-1F7C-44C5-A52B-194F1BB008A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06" name="Text Box 2">
          <a:extLst>
            <a:ext uri="{FF2B5EF4-FFF2-40B4-BE49-F238E27FC236}">
              <a16:creationId xmlns:a16="http://schemas.microsoft.com/office/drawing/2014/main" id="{0D0E5ACF-4C55-47AD-B8E8-83D75704E26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07" name="Text Box 2">
          <a:extLst>
            <a:ext uri="{FF2B5EF4-FFF2-40B4-BE49-F238E27FC236}">
              <a16:creationId xmlns:a16="http://schemas.microsoft.com/office/drawing/2014/main" id="{4A04CB4B-99E4-4040-8E06-15D39F94998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508" name="Text Box 2">
          <a:extLst>
            <a:ext uri="{FF2B5EF4-FFF2-40B4-BE49-F238E27FC236}">
              <a16:creationId xmlns:a16="http://schemas.microsoft.com/office/drawing/2014/main" id="{D94634BD-2EB1-44D6-8BD0-A71550EF0D7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509" name="Text Box 2">
          <a:extLst>
            <a:ext uri="{FF2B5EF4-FFF2-40B4-BE49-F238E27FC236}">
              <a16:creationId xmlns:a16="http://schemas.microsoft.com/office/drawing/2014/main" id="{AF62F41A-3067-43E6-BBD7-3E919421160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510" name="Text Box 2">
          <a:extLst>
            <a:ext uri="{FF2B5EF4-FFF2-40B4-BE49-F238E27FC236}">
              <a16:creationId xmlns:a16="http://schemas.microsoft.com/office/drawing/2014/main" id="{98D34F82-C2BF-4F5E-9D02-3EA6DDE6EE3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511" name="Text Box 2">
          <a:extLst>
            <a:ext uri="{FF2B5EF4-FFF2-40B4-BE49-F238E27FC236}">
              <a16:creationId xmlns:a16="http://schemas.microsoft.com/office/drawing/2014/main" id="{D8AEAAD5-9A21-4BCE-AD22-EE327F518DD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512" name="Text Box 2">
          <a:extLst>
            <a:ext uri="{FF2B5EF4-FFF2-40B4-BE49-F238E27FC236}">
              <a16:creationId xmlns:a16="http://schemas.microsoft.com/office/drawing/2014/main" id="{F5327A38-FA83-4EBA-8800-0DEF97AFE4D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513" name="Text Box 2">
          <a:extLst>
            <a:ext uri="{FF2B5EF4-FFF2-40B4-BE49-F238E27FC236}">
              <a16:creationId xmlns:a16="http://schemas.microsoft.com/office/drawing/2014/main" id="{979EADD0-C575-4C2A-B9D2-A994D8F901E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514" name="Text Box 2">
          <a:extLst>
            <a:ext uri="{FF2B5EF4-FFF2-40B4-BE49-F238E27FC236}">
              <a16:creationId xmlns:a16="http://schemas.microsoft.com/office/drawing/2014/main" id="{486506DA-EF5D-454B-BD3A-3AF4C02D0D5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515" name="Text Box 2">
          <a:extLst>
            <a:ext uri="{FF2B5EF4-FFF2-40B4-BE49-F238E27FC236}">
              <a16:creationId xmlns:a16="http://schemas.microsoft.com/office/drawing/2014/main" id="{4C04E4A7-81AF-478F-B5A1-AF791BA7228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16" name="Text Box 2">
          <a:extLst>
            <a:ext uri="{FF2B5EF4-FFF2-40B4-BE49-F238E27FC236}">
              <a16:creationId xmlns:a16="http://schemas.microsoft.com/office/drawing/2014/main" id="{B50DB6CA-9907-406D-AC77-A9434BB6194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17" name="Text Box 2">
          <a:extLst>
            <a:ext uri="{FF2B5EF4-FFF2-40B4-BE49-F238E27FC236}">
              <a16:creationId xmlns:a16="http://schemas.microsoft.com/office/drawing/2014/main" id="{1AAB136B-31D2-4D7B-B622-C63E476A524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18" name="Text Box 2">
          <a:extLst>
            <a:ext uri="{FF2B5EF4-FFF2-40B4-BE49-F238E27FC236}">
              <a16:creationId xmlns:a16="http://schemas.microsoft.com/office/drawing/2014/main" id="{80159B94-AF84-4F83-B4A2-C9F0918F9C8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19" name="Text Box 2">
          <a:extLst>
            <a:ext uri="{FF2B5EF4-FFF2-40B4-BE49-F238E27FC236}">
              <a16:creationId xmlns:a16="http://schemas.microsoft.com/office/drawing/2014/main" id="{8ACFF1F3-6924-4832-B0A0-29E4D61C0CD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20" name="Text Box 2">
          <a:extLst>
            <a:ext uri="{FF2B5EF4-FFF2-40B4-BE49-F238E27FC236}">
              <a16:creationId xmlns:a16="http://schemas.microsoft.com/office/drawing/2014/main" id="{933205FD-B311-4DCF-B37E-616F7E4D73E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21" name="Text Box 2">
          <a:extLst>
            <a:ext uri="{FF2B5EF4-FFF2-40B4-BE49-F238E27FC236}">
              <a16:creationId xmlns:a16="http://schemas.microsoft.com/office/drawing/2014/main" id="{40D40F0A-45D1-41F8-BB42-2B8A8AD4503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7522" name="Text Box 2">
          <a:extLst>
            <a:ext uri="{FF2B5EF4-FFF2-40B4-BE49-F238E27FC236}">
              <a16:creationId xmlns:a16="http://schemas.microsoft.com/office/drawing/2014/main" id="{570415EE-4722-47D2-8CEE-D6DCDCF2FA5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7523" name="Text Box 2">
          <a:extLst>
            <a:ext uri="{FF2B5EF4-FFF2-40B4-BE49-F238E27FC236}">
              <a16:creationId xmlns:a16="http://schemas.microsoft.com/office/drawing/2014/main" id="{57E6C3D7-7B8C-4B03-99E8-A9DF9D87FA3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7524" name="Text Box 2">
          <a:extLst>
            <a:ext uri="{FF2B5EF4-FFF2-40B4-BE49-F238E27FC236}">
              <a16:creationId xmlns:a16="http://schemas.microsoft.com/office/drawing/2014/main" id="{28714516-1DF4-4714-B4EB-6D4112AB805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25" name="Text Box 2">
          <a:extLst>
            <a:ext uri="{FF2B5EF4-FFF2-40B4-BE49-F238E27FC236}">
              <a16:creationId xmlns:a16="http://schemas.microsoft.com/office/drawing/2014/main" id="{608DE0F7-646F-4047-B36A-CFBB95DBA32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26" name="Text Box 2">
          <a:extLst>
            <a:ext uri="{FF2B5EF4-FFF2-40B4-BE49-F238E27FC236}">
              <a16:creationId xmlns:a16="http://schemas.microsoft.com/office/drawing/2014/main" id="{B7398D73-BC06-49B7-B7F9-A878DC601FE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27" name="Text Box 2">
          <a:extLst>
            <a:ext uri="{FF2B5EF4-FFF2-40B4-BE49-F238E27FC236}">
              <a16:creationId xmlns:a16="http://schemas.microsoft.com/office/drawing/2014/main" id="{C63435D6-7103-493D-B565-191C2EABC59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28" name="Text Box 2">
          <a:extLst>
            <a:ext uri="{FF2B5EF4-FFF2-40B4-BE49-F238E27FC236}">
              <a16:creationId xmlns:a16="http://schemas.microsoft.com/office/drawing/2014/main" id="{5C3DEF01-015A-4685-88BD-572C7CE35D5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29" name="Text Box 2">
          <a:extLst>
            <a:ext uri="{FF2B5EF4-FFF2-40B4-BE49-F238E27FC236}">
              <a16:creationId xmlns:a16="http://schemas.microsoft.com/office/drawing/2014/main" id="{FBAAE52E-A96A-46F2-B8FF-8FE88D12A2B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30" name="Text Box 2">
          <a:extLst>
            <a:ext uri="{FF2B5EF4-FFF2-40B4-BE49-F238E27FC236}">
              <a16:creationId xmlns:a16="http://schemas.microsoft.com/office/drawing/2014/main" id="{4404DFB7-D65A-4695-8D0D-C3B2312FAD5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31" name="Text Box 2">
          <a:extLst>
            <a:ext uri="{FF2B5EF4-FFF2-40B4-BE49-F238E27FC236}">
              <a16:creationId xmlns:a16="http://schemas.microsoft.com/office/drawing/2014/main" id="{BD293F04-D3D5-413A-82F0-3283D2BFC4A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32" name="Text Box 2">
          <a:extLst>
            <a:ext uri="{FF2B5EF4-FFF2-40B4-BE49-F238E27FC236}">
              <a16:creationId xmlns:a16="http://schemas.microsoft.com/office/drawing/2014/main" id="{07CA6268-DE99-4187-9EBA-8D1B1A21158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7533" name="Text Box 2">
          <a:extLst>
            <a:ext uri="{FF2B5EF4-FFF2-40B4-BE49-F238E27FC236}">
              <a16:creationId xmlns:a16="http://schemas.microsoft.com/office/drawing/2014/main" id="{4EB80922-0C6E-4151-BABE-ABC86953A78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7534" name="Text Box 2">
          <a:extLst>
            <a:ext uri="{FF2B5EF4-FFF2-40B4-BE49-F238E27FC236}">
              <a16:creationId xmlns:a16="http://schemas.microsoft.com/office/drawing/2014/main" id="{0F0F7A4A-C6BA-46E3-B45F-1FD148D1BEB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7535" name="Text Box 2">
          <a:extLst>
            <a:ext uri="{FF2B5EF4-FFF2-40B4-BE49-F238E27FC236}">
              <a16:creationId xmlns:a16="http://schemas.microsoft.com/office/drawing/2014/main" id="{5841B583-DB42-47A7-AB98-DDA530585B2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7536" name="Text Box 2">
          <a:extLst>
            <a:ext uri="{FF2B5EF4-FFF2-40B4-BE49-F238E27FC236}">
              <a16:creationId xmlns:a16="http://schemas.microsoft.com/office/drawing/2014/main" id="{C3842311-4CA1-479C-8985-1C5B1774B1C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7537" name="Text Box 2">
          <a:extLst>
            <a:ext uri="{FF2B5EF4-FFF2-40B4-BE49-F238E27FC236}">
              <a16:creationId xmlns:a16="http://schemas.microsoft.com/office/drawing/2014/main" id="{BEB5A216-BB98-4A7E-82E3-7C861D39418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7538" name="Text Box 2">
          <a:extLst>
            <a:ext uri="{FF2B5EF4-FFF2-40B4-BE49-F238E27FC236}">
              <a16:creationId xmlns:a16="http://schemas.microsoft.com/office/drawing/2014/main" id="{829BF0DD-6EEE-4167-A4C0-A5BC36FDAAE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7539" name="Text Box 2">
          <a:extLst>
            <a:ext uri="{FF2B5EF4-FFF2-40B4-BE49-F238E27FC236}">
              <a16:creationId xmlns:a16="http://schemas.microsoft.com/office/drawing/2014/main" id="{80FA10E5-9CAF-419F-9100-0E9D602361F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7540" name="Text Box 2">
          <a:extLst>
            <a:ext uri="{FF2B5EF4-FFF2-40B4-BE49-F238E27FC236}">
              <a16:creationId xmlns:a16="http://schemas.microsoft.com/office/drawing/2014/main" id="{1F83760F-859B-4A69-B3FA-5B7A39F89E9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41" name="Text Box 2">
          <a:extLst>
            <a:ext uri="{FF2B5EF4-FFF2-40B4-BE49-F238E27FC236}">
              <a16:creationId xmlns:a16="http://schemas.microsoft.com/office/drawing/2014/main" id="{F11D995F-1F9D-404A-BBB8-68A62EF0561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42" name="Text Box 2">
          <a:extLst>
            <a:ext uri="{FF2B5EF4-FFF2-40B4-BE49-F238E27FC236}">
              <a16:creationId xmlns:a16="http://schemas.microsoft.com/office/drawing/2014/main" id="{55FF9543-B451-4D3E-B7E4-360DA1768F0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43" name="Text Box 2">
          <a:extLst>
            <a:ext uri="{FF2B5EF4-FFF2-40B4-BE49-F238E27FC236}">
              <a16:creationId xmlns:a16="http://schemas.microsoft.com/office/drawing/2014/main" id="{E44932D4-AF2D-4E01-970A-43E6D0C7C8D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44" name="Text Box 2">
          <a:extLst>
            <a:ext uri="{FF2B5EF4-FFF2-40B4-BE49-F238E27FC236}">
              <a16:creationId xmlns:a16="http://schemas.microsoft.com/office/drawing/2014/main" id="{61DFE86A-A256-4B9E-9B25-86C5060BA71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45" name="Text Box 2">
          <a:extLst>
            <a:ext uri="{FF2B5EF4-FFF2-40B4-BE49-F238E27FC236}">
              <a16:creationId xmlns:a16="http://schemas.microsoft.com/office/drawing/2014/main" id="{BE5D8BE3-285E-435E-AF58-8385C221E4D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46" name="Text Box 2">
          <a:extLst>
            <a:ext uri="{FF2B5EF4-FFF2-40B4-BE49-F238E27FC236}">
              <a16:creationId xmlns:a16="http://schemas.microsoft.com/office/drawing/2014/main" id="{18C88A5B-21CE-431E-8FB6-808EBB664B6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7547" name="Text Box 2">
          <a:extLst>
            <a:ext uri="{FF2B5EF4-FFF2-40B4-BE49-F238E27FC236}">
              <a16:creationId xmlns:a16="http://schemas.microsoft.com/office/drawing/2014/main" id="{E54DAA37-E31F-447A-B3F1-F0FF791DEE0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7548" name="Text Box 2">
          <a:extLst>
            <a:ext uri="{FF2B5EF4-FFF2-40B4-BE49-F238E27FC236}">
              <a16:creationId xmlns:a16="http://schemas.microsoft.com/office/drawing/2014/main" id="{BD61666B-2713-4B22-AA05-69E2D6245B2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7549" name="Text Box 2">
          <a:extLst>
            <a:ext uri="{FF2B5EF4-FFF2-40B4-BE49-F238E27FC236}">
              <a16:creationId xmlns:a16="http://schemas.microsoft.com/office/drawing/2014/main" id="{A1CB2657-A963-4569-9209-832B2F19A16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50" name="Text Box 2">
          <a:extLst>
            <a:ext uri="{FF2B5EF4-FFF2-40B4-BE49-F238E27FC236}">
              <a16:creationId xmlns:a16="http://schemas.microsoft.com/office/drawing/2014/main" id="{A39CCE2A-61B4-4C32-B35E-1046C7002CA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51" name="Text Box 2">
          <a:extLst>
            <a:ext uri="{FF2B5EF4-FFF2-40B4-BE49-F238E27FC236}">
              <a16:creationId xmlns:a16="http://schemas.microsoft.com/office/drawing/2014/main" id="{84F12B29-4CC1-4262-815A-6E182F169056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52" name="Text Box 2">
          <a:extLst>
            <a:ext uri="{FF2B5EF4-FFF2-40B4-BE49-F238E27FC236}">
              <a16:creationId xmlns:a16="http://schemas.microsoft.com/office/drawing/2014/main" id="{88C0FEDD-5A7F-4FF8-A9C0-5217BB28301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53" name="Text Box 2">
          <a:extLst>
            <a:ext uri="{FF2B5EF4-FFF2-40B4-BE49-F238E27FC236}">
              <a16:creationId xmlns:a16="http://schemas.microsoft.com/office/drawing/2014/main" id="{45E6DB26-0268-4E1A-B5A4-ED509D68177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54" name="Text Box 2">
          <a:extLst>
            <a:ext uri="{FF2B5EF4-FFF2-40B4-BE49-F238E27FC236}">
              <a16:creationId xmlns:a16="http://schemas.microsoft.com/office/drawing/2014/main" id="{72FCABB9-492E-4D32-9562-D509D8A73CC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55" name="Text Box 2">
          <a:extLst>
            <a:ext uri="{FF2B5EF4-FFF2-40B4-BE49-F238E27FC236}">
              <a16:creationId xmlns:a16="http://schemas.microsoft.com/office/drawing/2014/main" id="{2B242B57-CB69-49A8-B062-4ECF7A6DC27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56" name="Text Box 2">
          <a:extLst>
            <a:ext uri="{FF2B5EF4-FFF2-40B4-BE49-F238E27FC236}">
              <a16:creationId xmlns:a16="http://schemas.microsoft.com/office/drawing/2014/main" id="{34364F38-783D-4CDA-8689-7161FCD86A0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557" name="Text Box 2">
          <a:extLst>
            <a:ext uri="{FF2B5EF4-FFF2-40B4-BE49-F238E27FC236}">
              <a16:creationId xmlns:a16="http://schemas.microsoft.com/office/drawing/2014/main" id="{7DBAC137-B1D1-4BC2-BCE4-E89C6F486D0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7558" name="Text Box 2">
          <a:extLst>
            <a:ext uri="{FF2B5EF4-FFF2-40B4-BE49-F238E27FC236}">
              <a16:creationId xmlns:a16="http://schemas.microsoft.com/office/drawing/2014/main" id="{98A3A2BC-3E77-41A5-B03F-BAE756544E2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7559" name="Text Box 2">
          <a:extLst>
            <a:ext uri="{FF2B5EF4-FFF2-40B4-BE49-F238E27FC236}">
              <a16:creationId xmlns:a16="http://schemas.microsoft.com/office/drawing/2014/main" id="{6F41E1D6-17A8-4B0F-8B0A-DD045B0FD6E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7560" name="Text Box 2">
          <a:extLst>
            <a:ext uri="{FF2B5EF4-FFF2-40B4-BE49-F238E27FC236}">
              <a16:creationId xmlns:a16="http://schemas.microsoft.com/office/drawing/2014/main" id="{B58392D2-1A9E-44CF-97A8-8D3100D1D5D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7561" name="Text Box 2">
          <a:extLst>
            <a:ext uri="{FF2B5EF4-FFF2-40B4-BE49-F238E27FC236}">
              <a16:creationId xmlns:a16="http://schemas.microsoft.com/office/drawing/2014/main" id="{62A61662-8DA1-483A-95D0-5BAE549C93C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7562" name="Text Box 2">
          <a:extLst>
            <a:ext uri="{FF2B5EF4-FFF2-40B4-BE49-F238E27FC236}">
              <a16:creationId xmlns:a16="http://schemas.microsoft.com/office/drawing/2014/main" id="{534D4028-C3A2-4B2F-A70D-C1132C593CD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7563" name="Text Box 2">
          <a:extLst>
            <a:ext uri="{FF2B5EF4-FFF2-40B4-BE49-F238E27FC236}">
              <a16:creationId xmlns:a16="http://schemas.microsoft.com/office/drawing/2014/main" id="{5A1EC4CE-4CDB-4C52-837E-A13BE6F96B5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7564" name="Text Box 2">
          <a:extLst>
            <a:ext uri="{FF2B5EF4-FFF2-40B4-BE49-F238E27FC236}">
              <a16:creationId xmlns:a16="http://schemas.microsoft.com/office/drawing/2014/main" id="{96AB2FBA-7DC7-4CBF-A765-04C41389EDE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7565" name="Text Box 2">
          <a:extLst>
            <a:ext uri="{FF2B5EF4-FFF2-40B4-BE49-F238E27FC236}">
              <a16:creationId xmlns:a16="http://schemas.microsoft.com/office/drawing/2014/main" id="{DC470098-565F-4E99-8FED-AB80FED279A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66" name="Text Box 2">
          <a:extLst>
            <a:ext uri="{FF2B5EF4-FFF2-40B4-BE49-F238E27FC236}">
              <a16:creationId xmlns:a16="http://schemas.microsoft.com/office/drawing/2014/main" id="{AB2037A9-2B51-44C3-964E-E1F20B2E5C9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67" name="Text Box 2">
          <a:extLst>
            <a:ext uri="{FF2B5EF4-FFF2-40B4-BE49-F238E27FC236}">
              <a16:creationId xmlns:a16="http://schemas.microsoft.com/office/drawing/2014/main" id="{8D944FF3-D767-4FAE-AD10-AF6637EF2D4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68" name="Text Box 2">
          <a:extLst>
            <a:ext uri="{FF2B5EF4-FFF2-40B4-BE49-F238E27FC236}">
              <a16:creationId xmlns:a16="http://schemas.microsoft.com/office/drawing/2014/main" id="{D799568E-309D-439E-B23C-5BBBA259BF3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69" name="Text Box 2">
          <a:extLst>
            <a:ext uri="{FF2B5EF4-FFF2-40B4-BE49-F238E27FC236}">
              <a16:creationId xmlns:a16="http://schemas.microsoft.com/office/drawing/2014/main" id="{CA757110-B51C-4BF0-9F4A-66D29791D36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70" name="Text Box 2">
          <a:extLst>
            <a:ext uri="{FF2B5EF4-FFF2-40B4-BE49-F238E27FC236}">
              <a16:creationId xmlns:a16="http://schemas.microsoft.com/office/drawing/2014/main" id="{3CA2A75F-99B4-4A20-A671-04B4767CCCF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71" name="Text Box 2">
          <a:extLst>
            <a:ext uri="{FF2B5EF4-FFF2-40B4-BE49-F238E27FC236}">
              <a16:creationId xmlns:a16="http://schemas.microsoft.com/office/drawing/2014/main" id="{5014FB8F-96A9-46A8-919C-A1A13053287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572" name="Text Box 2">
          <a:extLst>
            <a:ext uri="{FF2B5EF4-FFF2-40B4-BE49-F238E27FC236}">
              <a16:creationId xmlns:a16="http://schemas.microsoft.com/office/drawing/2014/main" id="{ADF9F336-EB58-4B64-ACBE-60E996EAEC0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573" name="Text Box 2">
          <a:extLst>
            <a:ext uri="{FF2B5EF4-FFF2-40B4-BE49-F238E27FC236}">
              <a16:creationId xmlns:a16="http://schemas.microsoft.com/office/drawing/2014/main" id="{F3EBCB7D-1723-4C82-8AC0-86DD7A6A4F0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574" name="Text Box 2">
          <a:extLst>
            <a:ext uri="{FF2B5EF4-FFF2-40B4-BE49-F238E27FC236}">
              <a16:creationId xmlns:a16="http://schemas.microsoft.com/office/drawing/2014/main" id="{485CCD9B-74B7-464C-B355-D65019CAB72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75" name="Text Box 2">
          <a:extLst>
            <a:ext uri="{FF2B5EF4-FFF2-40B4-BE49-F238E27FC236}">
              <a16:creationId xmlns:a16="http://schemas.microsoft.com/office/drawing/2014/main" id="{47BF975B-AA36-4FDE-856B-C7103B942EF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76" name="Text Box 2">
          <a:extLst>
            <a:ext uri="{FF2B5EF4-FFF2-40B4-BE49-F238E27FC236}">
              <a16:creationId xmlns:a16="http://schemas.microsoft.com/office/drawing/2014/main" id="{51F91345-B7C0-448F-9C44-D092358628D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77" name="Text Box 2">
          <a:extLst>
            <a:ext uri="{FF2B5EF4-FFF2-40B4-BE49-F238E27FC236}">
              <a16:creationId xmlns:a16="http://schemas.microsoft.com/office/drawing/2014/main" id="{84CA4433-DA2D-4DFE-B36D-A1259749A7D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78" name="Text Box 2">
          <a:extLst>
            <a:ext uri="{FF2B5EF4-FFF2-40B4-BE49-F238E27FC236}">
              <a16:creationId xmlns:a16="http://schemas.microsoft.com/office/drawing/2014/main" id="{125D0678-0D82-4C6B-9F6C-9B18F4655CB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79" name="Text Box 2">
          <a:extLst>
            <a:ext uri="{FF2B5EF4-FFF2-40B4-BE49-F238E27FC236}">
              <a16:creationId xmlns:a16="http://schemas.microsoft.com/office/drawing/2014/main" id="{8543A481-6144-469C-AA87-A03289EA427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80" name="Text Box 2">
          <a:extLst>
            <a:ext uri="{FF2B5EF4-FFF2-40B4-BE49-F238E27FC236}">
              <a16:creationId xmlns:a16="http://schemas.microsoft.com/office/drawing/2014/main" id="{F88C802B-6DAA-4A9F-A65C-9168520CE8C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81" name="Text Box 2">
          <a:extLst>
            <a:ext uri="{FF2B5EF4-FFF2-40B4-BE49-F238E27FC236}">
              <a16:creationId xmlns:a16="http://schemas.microsoft.com/office/drawing/2014/main" id="{0149A249-1C80-40D5-8B8A-68B9FB5C41B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82" name="Text Box 2">
          <a:extLst>
            <a:ext uri="{FF2B5EF4-FFF2-40B4-BE49-F238E27FC236}">
              <a16:creationId xmlns:a16="http://schemas.microsoft.com/office/drawing/2014/main" id="{09DB3135-BF07-41FC-BAA2-A872781C562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583" name="Text Box 2">
          <a:extLst>
            <a:ext uri="{FF2B5EF4-FFF2-40B4-BE49-F238E27FC236}">
              <a16:creationId xmlns:a16="http://schemas.microsoft.com/office/drawing/2014/main" id="{9CC0C4C4-0F7B-437A-B8E2-3D8FC6EB91F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584" name="Text Box 2">
          <a:extLst>
            <a:ext uri="{FF2B5EF4-FFF2-40B4-BE49-F238E27FC236}">
              <a16:creationId xmlns:a16="http://schemas.microsoft.com/office/drawing/2014/main" id="{D42A0AAA-33E2-407D-9257-3E9E124B649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585" name="Text Box 2">
          <a:extLst>
            <a:ext uri="{FF2B5EF4-FFF2-40B4-BE49-F238E27FC236}">
              <a16:creationId xmlns:a16="http://schemas.microsoft.com/office/drawing/2014/main" id="{87A6AB80-7CC4-4E81-A613-5D4D0A592CA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586" name="Text Box 2">
          <a:extLst>
            <a:ext uri="{FF2B5EF4-FFF2-40B4-BE49-F238E27FC236}">
              <a16:creationId xmlns:a16="http://schemas.microsoft.com/office/drawing/2014/main" id="{6994DAE5-760F-49CA-8A41-667DAC19F77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587" name="Text Box 2">
          <a:extLst>
            <a:ext uri="{FF2B5EF4-FFF2-40B4-BE49-F238E27FC236}">
              <a16:creationId xmlns:a16="http://schemas.microsoft.com/office/drawing/2014/main" id="{ECA366CF-8E0F-401B-8931-8D2800C4D77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588" name="Text Box 2">
          <a:extLst>
            <a:ext uri="{FF2B5EF4-FFF2-40B4-BE49-F238E27FC236}">
              <a16:creationId xmlns:a16="http://schemas.microsoft.com/office/drawing/2014/main" id="{6F808F70-9D21-4D3A-85DF-44D575090E8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589" name="Text Box 2">
          <a:extLst>
            <a:ext uri="{FF2B5EF4-FFF2-40B4-BE49-F238E27FC236}">
              <a16:creationId xmlns:a16="http://schemas.microsoft.com/office/drawing/2014/main" id="{9113B39A-306C-44CB-8A77-612B1C102F0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590" name="Text Box 2">
          <a:extLst>
            <a:ext uri="{FF2B5EF4-FFF2-40B4-BE49-F238E27FC236}">
              <a16:creationId xmlns:a16="http://schemas.microsoft.com/office/drawing/2014/main" id="{92576A81-FF75-4FC1-AD38-BBD8C03E91A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91" name="Text Box 2">
          <a:extLst>
            <a:ext uri="{FF2B5EF4-FFF2-40B4-BE49-F238E27FC236}">
              <a16:creationId xmlns:a16="http://schemas.microsoft.com/office/drawing/2014/main" id="{667925A1-F056-4A2F-AF3C-EDCD6BA515B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92" name="Text Box 2">
          <a:extLst>
            <a:ext uri="{FF2B5EF4-FFF2-40B4-BE49-F238E27FC236}">
              <a16:creationId xmlns:a16="http://schemas.microsoft.com/office/drawing/2014/main" id="{D7F6A180-78B8-43A0-A934-5394EDA51BA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93" name="Text Box 2">
          <a:extLst>
            <a:ext uri="{FF2B5EF4-FFF2-40B4-BE49-F238E27FC236}">
              <a16:creationId xmlns:a16="http://schemas.microsoft.com/office/drawing/2014/main" id="{D930E14E-68B5-4F85-920E-56070AB0EC0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94" name="Text Box 2">
          <a:extLst>
            <a:ext uri="{FF2B5EF4-FFF2-40B4-BE49-F238E27FC236}">
              <a16:creationId xmlns:a16="http://schemas.microsoft.com/office/drawing/2014/main" id="{90D6E46B-2DBF-4376-8165-ED3AC093150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95" name="Text Box 2">
          <a:extLst>
            <a:ext uri="{FF2B5EF4-FFF2-40B4-BE49-F238E27FC236}">
              <a16:creationId xmlns:a16="http://schemas.microsoft.com/office/drawing/2014/main" id="{744FDDE9-28FD-4BC7-973F-115C17D187C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596" name="Text Box 2">
          <a:extLst>
            <a:ext uri="{FF2B5EF4-FFF2-40B4-BE49-F238E27FC236}">
              <a16:creationId xmlns:a16="http://schemas.microsoft.com/office/drawing/2014/main" id="{0A3EAAC7-B4D7-4D41-B921-0FD2D464EF9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597" name="Text Box 2">
          <a:extLst>
            <a:ext uri="{FF2B5EF4-FFF2-40B4-BE49-F238E27FC236}">
              <a16:creationId xmlns:a16="http://schemas.microsoft.com/office/drawing/2014/main" id="{4B82C777-749D-4EB3-B62E-4EE54813930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598" name="Text Box 2">
          <a:extLst>
            <a:ext uri="{FF2B5EF4-FFF2-40B4-BE49-F238E27FC236}">
              <a16:creationId xmlns:a16="http://schemas.microsoft.com/office/drawing/2014/main" id="{9624A1DD-CC9E-4170-97EB-AAF9A40613F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599" name="Text Box 2">
          <a:extLst>
            <a:ext uri="{FF2B5EF4-FFF2-40B4-BE49-F238E27FC236}">
              <a16:creationId xmlns:a16="http://schemas.microsoft.com/office/drawing/2014/main" id="{713FCCFF-9318-46D8-AE00-F0CA8FACF54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600" name="Text Box 2">
          <a:extLst>
            <a:ext uri="{FF2B5EF4-FFF2-40B4-BE49-F238E27FC236}">
              <a16:creationId xmlns:a16="http://schemas.microsoft.com/office/drawing/2014/main" id="{9C9FD5AC-F58A-46CC-8085-372158D9584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601" name="Text Box 2">
          <a:extLst>
            <a:ext uri="{FF2B5EF4-FFF2-40B4-BE49-F238E27FC236}">
              <a16:creationId xmlns:a16="http://schemas.microsoft.com/office/drawing/2014/main" id="{3815038E-C8C3-4BD2-860A-8E4586E9AF1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602" name="Text Box 2">
          <a:extLst>
            <a:ext uri="{FF2B5EF4-FFF2-40B4-BE49-F238E27FC236}">
              <a16:creationId xmlns:a16="http://schemas.microsoft.com/office/drawing/2014/main" id="{402A681A-888A-4108-96C5-5880E075D9A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603" name="Text Box 2">
          <a:extLst>
            <a:ext uri="{FF2B5EF4-FFF2-40B4-BE49-F238E27FC236}">
              <a16:creationId xmlns:a16="http://schemas.microsoft.com/office/drawing/2014/main" id="{BBFB746E-48DD-4EC3-9883-9131EDF7E56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604" name="Text Box 2">
          <a:extLst>
            <a:ext uri="{FF2B5EF4-FFF2-40B4-BE49-F238E27FC236}">
              <a16:creationId xmlns:a16="http://schemas.microsoft.com/office/drawing/2014/main" id="{33F493CA-1663-4B96-8AD7-72FB02DFF98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605" name="Text Box 2">
          <a:extLst>
            <a:ext uri="{FF2B5EF4-FFF2-40B4-BE49-F238E27FC236}">
              <a16:creationId xmlns:a16="http://schemas.microsoft.com/office/drawing/2014/main" id="{99483921-6D34-483B-BE80-0BDD5B22E07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606" name="Text Box 2">
          <a:extLst>
            <a:ext uri="{FF2B5EF4-FFF2-40B4-BE49-F238E27FC236}">
              <a16:creationId xmlns:a16="http://schemas.microsoft.com/office/drawing/2014/main" id="{33F5F1F3-964B-42B6-9269-0D3B438B496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607" name="Text Box 2">
          <a:extLst>
            <a:ext uri="{FF2B5EF4-FFF2-40B4-BE49-F238E27FC236}">
              <a16:creationId xmlns:a16="http://schemas.microsoft.com/office/drawing/2014/main" id="{F51F9ADF-E679-4B1F-B242-3417BCDB586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608" name="Text Box 2">
          <a:extLst>
            <a:ext uri="{FF2B5EF4-FFF2-40B4-BE49-F238E27FC236}">
              <a16:creationId xmlns:a16="http://schemas.microsoft.com/office/drawing/2014/main" id="{0473801A-A4E0-425B-86DE-45299501EFB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609" name="Text Box 2">
          <a:extLst>
            <a:ext uri="{FF2B5EF4-FFF2-40B4-BE49-F238E27FC236}">
              <a16:creationId xmlns:a16="http://schemas.microsoft.com/office/drawing/2014/main" id="{B890F288-8B38-4D9E-AE2C-12E1B6FA60A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610" name="Text Box 2">
          <a:extLst>
            <a:ext uri="{FF2B5EF4-FFF2-40B4-BE49-F238E27FC236}">
              <a16:creationId xmlns:a16="http://schemas.microsoft.com/office/drawing/2014/main" id="{D932E81D-D7E0-4149-BC02-7EDC2C80814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611" name="Text Box 2">
          <a:extLst>
            <a:ext uri="{FF2B5EF4-FFF2-40B4-BE49-F238E27FC236}">
              <a16:creationId xmlns:a16="http://schemas.microsoft.com/office/drawing/2014/main" id="{E0379E03-C5F2-4638-B015-8DAF3EC78D2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612" name="Text Box 2">
          <a:extLst>
            <a:ext uri="{FF2B5EF4-FFF2-40B4-BE49-F238E27FC236}">
              <a16:creationId xmlns:a16="http://schemas.microsoft.com/office/drawing/2014/main" id="{558F130F-D6B3-44DD-B8E9-EB5D5B39903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613" name="Text Box 2">
          <a:extLst>
            <a:ext uri="{FF2B5EF4-FFF2-40B4-BE49-F238E27FC236}">
              <a16:creationId xmlns:a16="http://schemas.microsoft.com/office/drawing/2014/main" id="{E522C10B-2E7C-4169-80CB-AB4D733236C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614" name="Text Box 2">
          <a:extLst>
            <a:ext uri="{FF2B5EF4-FFF2-40B4-BE49-F238E27FC236}">
              <a16:creationId xmlns:a16="http://schemas.microsoft.com/office/drawing/2014/main" id="{B0DC094D-F574-44D0-B470-C180E56ACA4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615" name="Text Box 2">
          <a:extLst>
            <a:ext uri="{FF2B5EF4-FFF2-40B4-BE49-F238E27FC236}">
              <a16:creationId xmlns:a16="http://schemas.microsoft.com/office/drawing/2014/main" id="{29D524D8-BBEC-47A7-A454-D5E656EBF40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616" name="Text Box 2">
          <a:extLst>
            <a:ext uri="{FF2B5EF4-FFF2-40B4-BE49-F238E27FC236}">
              <a16:creationId xmlns:a16="http://schemas.microsoft.com/office/drawing/2014/main" id="{80026168-0F8B-4BCB-8382-88FF4D38AFB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617" name="Text Box 2">
          <a:extLst>
            <a:ext uri="{FF2B5EF4-FFF2-40B4-BE49-F238E27FC236}">
              <a16:creationId xmlns:a16="http://schemas.microsoft.com/office/drawing/2014/main" id="{99856912-C728-4FC3-AAE9-7DFC7454284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618" name="Text Box 2">
          <a:extLst>
            <a:ext uri="{FF2B5EF4-FFF2-40B4-BE49-F238E27FC236}">
              <a16:creationId xmlns:a16="http://schemas.microsoft.com/office/drawing/2014/main" id="{BBCAFEEB-022E-4353-8B72-14ADA302DB6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19" name="Text Box 2">
          <a:extLst>
            <a:ext uri="{FF2B5EF4-FFF2-40B4-BE49-F238E27FC236}">
              <a16:creationId xmlns:a16="http://schemas.microsoft.com/office/drawing/2014/main" id="{ED1235F7-5E02-43B7-97EC-ABCED7B6A582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20" name="Text Box 2">
          <a:extLst>
            <a:ext uri="{FF2B5EF4-FFF2-40B4-BE49-F238E27FC236}">
              <a16:creationId xmlns:a16="http://schemas.microsoft.com/office/drawing/2014/main" id="{64CFAB65-F297-4E16-8147-D9E2DB9A0BE1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21" name="Text Box 2">
          <a:extLst>
            <a:ext uri="{FF2B5EF4-FFF2-40B4-BE49-F238E27FC236}">
              <a16:creationId xmlns:a16="http://schemas.microsoft.com/office/drawing/2014/main" id="{1E526779-B033-4F24-95AD-03B809A112A1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22" name="Text Box 2">
          <a:extLst>
            <a:ext uri="{FF2B5EF4-FFF2-40B4-BE49-F238E27FC236}">
              <a16:creationId xmlns:a16="http://schemas.microsoft.com/office/drawing/2014/main" id="{2D17984C-1980-4A3D-A58B-35B58DFC28F5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23" name="Text Box 2">
          <a:extLst>
            <a:ext uri="{FF2B5EF4-FFF2-40B4-BE49-F238E27FC236}">
              <a16:creationId xmlns:a16="http://schemas.microsoft.com/office/drawing/2014/main" id="{97F5C2F7-CAD0-4543-948A-41D72D5D7AF8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24" name="Text Box 2">
          <a:extLst>
            <a:ext uri="{FF2B5EF4-FFF2-40B4-BE49-F238E27FC236}">
              <a16:creationId xmlns:a16="http://schemas.microsoft.com/office/drawing/2014/main" id="{B7DD9479-D113-47B8-8ED7-6E2CD87CFBCE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625" name="Text Box 2">
          <a:extLst>
            <a:ext uri="{FF2B5EF4-FFF2-40B4-BE49-F238E27FC236}">
              <a16:creationId xmlns:a16="http://schemas.microsoft.com/office/drawing/2014/main" id="{51EAF498-0F46-44D9-AB0A-C376B1BEF77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626" name="Text Box 2">
          <a:extLst>
            <a:ext uri="{FF2B5EF4-FFF2-40B4-BE49-F238E27FC236}">
              <a16:creationId xmlns:a16="http://schemas.microsoft.com/office/drawing/2014/main" id="{9861BF2A-A300-47D1-A9FA-A9255A1E089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627" name="Text Box 2">
          <a:extLst>
            <a:ext uri="{FF2B5EF4-FFF2-40B4-BE49-F238E27FC236}">
              <a16:creationId xmlns:a16="http://schemas.microsoft.com/office/drawing/2014/main" id="{E7602F71-1E18-4D7E-AFD8-F9658BB05DA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628" name="Text Box 2">
          <a:extLst>
            <a:ext uri="{FF2B5EF4-FFF2-40B4-BE49-F238E27FC236}">
              <a16:creationId xmlns:a16="http://schemas.microsoft.com/office/drawing/2014/main" id="{B3BAB139-BC1D-4E70-BAC1-4DD7E58B1DD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629" name="Text Box 2">
          <a:extLst>
            <a:ext uri="{FF2B5EF4-FFF2-40B4-BE49-F238E27FC236}">
              <a16:creationId xmlns:a16="http://schemas.microsoft.com/office/drawing/2014/main" id="{904ECBD0-3FDE-48F7-9395-14D0C823811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630" name="Text Box 2">
          <a:extLst>
            <a:ext uri="{FF2B5EF4-FFF2-40B4-BE49-F238E27FC236}">
              <a16:creationId xmlns:a16="http://schemas.microsoft.com/office/drawing/2014/main" id="{0A2AF9D0-817F-4BA5-B393-4B9CB4FAD29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31" name="Text Box 2">
          <a:extLst>
            <a:ext uri="{FF2B5EF4-FFF2-40B4-BE49-F238E27FC236}">
              <a16:creationId xmlns:a16="http://schemas.microsoft.com/office/drawing/2014/main" id="{CB6EC8B2-4432-4F2B-91BB-89F53F39B595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32" name="Text Box 2">
          <a:extLst>
            <a:ext uri="{FF2B5EF4-FFF2-40B4-BE49-F238E27FC236}">
              <a16:creationId xmlns:a16="http://schemas.microsoft.com/office/drawing/2014/main" id="{D250899E-B1B8-45C9-AA03-EA54CEDA5BBC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33" name="Text Box 2">
          <a:extLst>
            <a:ext uri="{FF2B5EF4-FFF2-40B4-BE49-F238E27FC236}">
              <a16:creationId xmlns:a16="http://schemas.microsoft.com/office/drawing/2014/main" id="{CAB19F6C-BB25-44EA-85EF-83E29DDD7C70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7634" name="Text Box 2">
          <a:extLst>
            <a:ext uri="{FF2B5EF4-FFF2-40B4-BE49-F238E27FC236}">
              <a16:creationId xmlns:a16="http://schemas.microsoft.com/office/drawing/2014/main" id="{615ECB25-32E1-4045-B740-F5B3B2304C3F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7635" name="Text Box 2">
          <a:extLst>
            <a:ext uri="{FF2B5EF4-FFF2-40B4-BE49-F238E27FC236}">
              <a16:creationId xmlns:a16="http://schemas.microsoft.com/office/drawing/2014/main" id="{15BABE90-B729-4420-BC77-DFBF2D3E13F9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7636" name="Text Box 2">
          <a:extLst>
            <a:ext uri="{FF2B5EF4-FFF2-40B4-BE49-F238E27FC236}">
              <a16:creationId xmlns:a16="http://schemas.microsoft.com/office/drawing/2014/main" id="{382E5376-602F-4E22-9ED2-8115E58B9726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637" name="Text Box 2">
          <a:extLst>
            <a:ext uri="{FF2B5EF4-FFF2-40B4-BE49-F238E27FC236}">
              <a16:creationId xmlns:a16="http://schemas.microsoft.com/office/drawing/2014/main" id="{24C6EBC8-A34B-4D86-8F37-8D87BA2F00E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638" name="Text Box 2">
          <a:extLst>
            <a:ext uri="{FF2B5EF4-FFF2-40B4-BE49-F238E27FC236}">
              <a16:creationId xmlns:a16="http://schemas.microsoft.com/office/drawing/2014/main" id="{68EAB0A7-629B-4F33-9733-5A118121E59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639" name="Text Box 2">
          <a:extLst>
            <a:ext uri="{FF2B5EF4-FFF2-40B4-BE49-F238E27FC236}">
              <a16:creationId xmlns:a16="http://schemas.microsoft.com/office/drawing/2014/main" id="{E5FCDA98-FD94-425D-B2CF-4FA3C8D2B29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40" name="Text Box 2">
          <a:extLst>
            <a:ext uri="{FF2B5EF4-FFF2-40B4-BE49-F238E27FC236}">
              <a16:creationId xmlns:a16="http://schemas.microsoft.com/office/drawing/2014/main" id="{302BC734-FB10-4994-B11F-FA3FC38AA4C6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41" name="Text Box 2">
          <a:extLst>
            <a:ext uri="{FF2B5EF4-FFF2-40B4-BE49-F238E27FC236}">
              <a16:creationId xmlns:a16="http://schemas.microsoft.com/office/drawing/2014/main" id="{6950B951-D48D-446A-B042-B0A22C3BDCA9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42" name="Text Box 2">
          <a:extLst>
            <a:ext uri="{FF2B5EF4-FFF2-40B4-BE49-F238E27FC236}">
              <a16:creationId xmlns:a16="http://schemas.microsoft.com/office/drawing/2014/main" id="{036F5FE8-246C-44D2-9D2C-600F8623C69E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43" name="Text Box 2">
          <a:extLst>
            <a:ext uri="{FF2B5EF4-FFF2-40B4-BE49-F238E27FC236}">
              <a16:creationId xmlns:a16="http://schemas.microsoft.com/office/drawing/2014/main" id="{93E45BAB-A280-4EB0-98B0-59F09514A442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44" name="Text Box 2">
          <a:extLst>
            <a:ext uri="{FF2B5EF4-FFF2-40B4-BE49-F238E27FC236}">
              <a16:creationId xmlns:a16="http://schemas.microsoft.com/office/drawing/2014/main" id="{F09D4329-DF58-4FDB-8C31-63B0BA46F3EB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45" name="Text Box 2">
          <a:extLst>
            <a:ext uri="{FF2B5EF4-FFF2-40B4-BE49-F238E27FC236}">
              <a16:creationId xmlns:a16="http://schemas.microsoft.com/office/drawing/2014/main" id="{6D4E0FD0-C7F0-4728-9F68-F78E6449926C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646" name="Text Box 2">
          <a:extLst>
            <a:ext uri="{FF2B5EF4-FFF2-40B4-BE49-F238E27FC236}">
              <a16:creationId xmlns:a16="http://schemas.microsoft.com/office/drawing/2014/main" id="{DD195668-B341-4679-A402-2DCC6655FB8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647" name="Text Box 2">
          <a:extLst>
            <a:ext uri="{FF2B5EF4-FFF2-40B4-BE49-F238E27FC236}">
              <a16:creationId xmlns:a16="http://schemas.microsoft.com/office/drawing/2014/main" id="{D2FF357D-0C67-4089-98AB-2D2A76343B6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648" name="Text Box 2">
          <a:extLst>
            <a:ext uri="{FF2B5EF4-FFF2-40B4-BE49-F238E27FC236}">
              <a16:creationId xmlns:a16="http://schemas.microsoft.com/office/drawing/2014/main" id="{60A864BA-338F-40C6-B784-9F38FB50917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649" name="Text Box 2">
          <a:extLst>
            <a:ext uri="{FF2B5EF4-FFF2-40B4-BE49-F238E27FC236}">
              <a16:creationId xmlns:a16="http://schemas.microsoft.com/office/drawing/2014/main" id="{8D00C684-01F2-4017-962E-218877525E3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650" name="Text Box 2">
          <a:extLst>
            <a:ext uri="{FF2B5EF4-FFF2-40B4-BE49-F238E27FC236}">
              <a16:creationId xmlns:a16="http://schemas.microsoft.com/office/drawing/2014/main" id="{F2721955-E2DE-47B4-9552-8E9B17B4BA0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651" name="Text Box 2">
          <a:extLst>
            <a:ext uri="{FF2B5EF4-FFF2-40B4-BE49-F238E27FC236}">
              <a16:creationId xmlns:a16="http://schemas.microsoft.com/office/drawing/2014/main" id="{16B5C12D-55AD-4540-B799-30BB529C185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52" name="Text Box 2">
          <a:extLst>
            <a:ext uri="{FF2B5EF4-FFF2-40B4-BE49-F238E27FC236}">
              <a16:creationId xmlns:a16="http://schemas.microsoft.com/office/drawing/2014/main" id="{8CFD0032-0372-4E71-A04B-81475C6B7626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53" name="Text Box 2">
          <a:extLst>
            <a:ext uri="{FF2B5EF4-FFF2-40B4-BE49-F238E27FC236}">
              <a16:creationId xmlns:a16="http://schemas.microsoft.com/office/drawing/2014/main" id="{249E6249-7890-4B3F-987C-3C60946263CA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7654" name="Text Box 2">
          <a:extLst>
            <a:ext uri="{FF2B5EF4-FFF2-40B4-BE49-F238E27FC236}">
              <a16:creationId xmlns:a16="http://schemas.microsoft.com/office/drawing/2014/main" id="{B17B54E2-95B7-4F89-9C0C-106F91C3A40F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7655" name="Text Box 2">
          <a:extLst>
            <a:ext uri="{FF2B5EF4-FFF2-40B4-BE49-F238E27FC236}">
              <a16:creationId xmlns:a16="http://schemas.microsoft.com/office/drawing/2014/main" id="{0A753921-B31B-4BCD-936E-A2F8BFDCA437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7656" name="Text Box 2">
          <a:extLst>
            <a:ext uri="{FF2B5EF4-FFF2-40B4-BE49-F238E27FC236}">
              <a16:creationId xmlns:a16="http://schemas.microsoft.com/office/drawing/2014/main" id="{94399BF9-3E4E-4488-B75E-9AE2E1A8F354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7657" name="Text Box 2">
          <a:extLst>
            <a:ext uri="{FF2B5EF4-FFF2-40B4-BE49-F238E27FC236}">
              <a16:creationId xmlns:a16="http://schemas.microsoft.com/office/drawing/2014/main" id="{73F37717-664F-4101-BD51-CA30388C1129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658" name="Text Box 2">
          <a:extLst>
            <a:ext uri="{FF2B5EF4-FFF2-40B4-BE49-F238E27FC236}">
              <a16:creationId xmlns:a16="http://schemas.microsoft.com/office/drawing/2014/main" id="{2733D87B-0A90-4C92-B15D-296F579A673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659" name="Text Box 2">
          <a:extLst>
            <a:ext uri="{FF2B5EF4-FFF2-40B4-BE49-F238E27FC236}">
              <a16:creationId xmlns:a16="http://schemas.microsoft.com/office/drawing/2014/main" id="{19A33E77-FDD6-4F78-9123-8D6C00A7DCF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660" name="Text Box 2">
          <a:extLst>
            <a:ext uri="{FF2B5EF4-FFF2-40B4-BE49-F238E27FC236}">
              <a16:creationId xmlns:a16="http://schemas.microsoft.com/office/drawing/2014/main" id="{126A2D3E-4F6B-4554-9EDA-ABF953E9FEF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661" name="Text Box 2">
          <a:extLst>
            <a:ext uri="{FF2B5EF4-FFF2-40B4-BE49-F238E27FC236}">
              <a16:creationId xmlns:a16="http://schemas.microsoft.com/office/drawing/2014/main" id="{CAB4318A-778A-42E3-8DB1-422CA166A00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662" name="Text Box 2">
          <a:extLst>
            <a:ext uri="{FF2B5EF4-FFF2-40B4-BE49-F238E27FC236}">
              <a16:creationId xmlns:a16="http://schemas.microsoft.com/office/drawing/2014/main" id="{1B9BC64B-7BAF-46FE-81F2-3A335B58500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663" name="Text Box 2">
          <a:extLst>
            <a:ext uri="{FF2B5EF4-FFF2-40B4-BE49-F238E27FC236}">
              <a16:creationId xmlns:a16="http://schemas.microsoft.com/office/drawing/2014/main" id="{22B30E76-A4C3-4328-AEB7-84022B2D3AD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664" name="Text Box 2">
          <a:extLst>
            <a:ext uri="{FF2B5EF4-FFF2-40B4-BE49-F238E27FC236}">
              <a16:creationId xmlns:a16="http://schemas.microsoft.com/office/drawing/2014/main" id="{5D88BC4A-7697-4FDB-A732-CD1D4A9EC4F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665" name="Text Box 2">
          <a:extLst>
            <a:ext uri="{FF2B5EF4-FFF2-40B4-BE49-F238E27FC236}">
              <a16:creationId xmlns:a16="http://schemas.microsoft.com/office/drawing/2014/main" id="{6909F963-848D-4623-A607-28D1D101F18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666" name="Text Box 2">
          <a:extLst>
            <a:ext uri="{FF2B5EF4-FFF2-40B4-BE49-F238E27FC236}">
              <a16:creationId xmlns:a16="http://schemas.microsoft.com/office/drawing/2014/main" id="{319CACF6-B444-49C3-BEE6-B2D92F8DB35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7667" name="Text Box 2">
          <a:extLst>
            <a:ext uri="{FF2B5EF4-FFF2-40B4-BE49-F238E27FC236}">
              <a16:creationId xmlns:a16="http://schemas.microsoft.com/office/drawing/2014/main" id="{2374691D-CABF-48B0-BE2C-E06A828998A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7668" name="Text Box 2">
          <a:extLst>
            <a:ext uri="{FF2B5EF4-FFF2-40B4-BE49-F238E27FC236}">
              <a16:creationId xmlns:a16="http://schemas.microsoft.com/office/drawing/2014/main" id="{9F9662BF-D092-44CE-BB43-E4D9D93C1DE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685800</xdr:colOff>
      <xdr:row>22</xdr:row>
      <xdr:rowOff>196823</xdr:rowOff>
    </xdr:to>
    <xdr:sp macro="" textlink="">
      <xdr:nvSpPr>
        <xdr:cNvPr id="7669" name="Text Box 2">
          <a:extLst>
            <a:ext uri="{FF2B5EF4-FFF2-40B4-BE49-F238E27FC236}">
              <a16:creationId xmlns:a16="http://schemas.microsoft.com/office/drawing/2014/main" id="{47EF28A6-E7D0-44FB-894D-BE5C9A0734D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68580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670" name="Text Box 2">
          <a:extLst>
            <a:ext uri="{FF2B5EF4-FFF2-40B4-BE49-F238E27FC236}">
              <a16:creationId xmlns:a16="http://schemas.microsoft.com/office/drawing/2014/main" id="{2FA57644-19A8-4146-9D0E-FA953E4E281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671" name="Text Box 2">
          <a:extLst>
            <a:ext uri="{FF2B5EF4-FFF2-40B4-BE49-F238E27FC236}">
              <a16:creationId xmlns:a16="http://schemas.microsoft.com/office/drawing/2014/main" id="{741BE72A-A000-41DE-8374-4462D14AD86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672" name="Text Box 2">
          <a:extLst>
            <a:ext uri="{FF2B5EF4-FFF2-40B4-BE49-F238E27FC236}">
              <a16:creationId xmlns:a16="http://schemas.microsoft.com/office/drawing/2014/main" id="{FA2DADCC-9E90-4E42-8187-28AB0D18CC7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673" name="Text Box 2">
          <a:extLst>
            <a:ext uri="{FF2B5EF4-FFF2-40B4-BE49-F238E27FC236}">
              <a16:creationId xmlns:a16="http://schemas.microsoft.com/office/drawing/2014/main" id="{7F1E3683-9938-4493-B863-A7192DC50E0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674" name="Text Box 2">
          <a:extLst>
            <a:ext uri="{FF2B5EF4-FFF2-40B4-BE49-F238E27FC236}">
              <a16:creationId xmlns:a16="http://schemas.microsoft.com/office/drawing/2014/main" id="{9D210D16-5495-47EE-9239-9560CC25FFC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675" name="Text Box 2">
          <a:extLst>
            <a:ext uri="{FF2B5EF4-FFF2-40B4-BE49-F238E27FC236}">
              <a16:creationId xmlns:a16="http://schemas.microsoft.com/office/drawing/2014/main" id="{617D6710-657B-457E-9394-F9CCA80BA44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676" name="Text Box 2">
          <a:extLst>
            <a:ext uri="{FF2B5EF4-FFF2-40B4-BE49-F238E27FC236}">
              <a16:creationId xmlns:a16="http://schemas.microsoft.com/office/drawing/2014/main" id="{2CF48760-46DF-420B-B91A-F057DBA69E1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677" name="Text Box 2">
          <a:extLst>
            <a:ext uri="{FF2B5EF4-FFF2-40B4-BE49-F238E27FC236}">
              <a16:creationId xmlns:a16="http://schemas.microsoft.com/office/drawing/2014/main" id="{F57C4F01-7ED8-4F11-82D7-674772C021D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678" name="Text Box 2">
          <a:extLst>
            <a:ext uri="{FF2B5EF4-FFF2-40B4-BE49-F238E27FC236}">
              <a16:creationId xmlns:a16="http://schemas.microsoft.com/office/drawing/2014/main" id="{F4211A86-AA38-479B-BD89-0866CCDC39F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679" name="Text Box 2">
          <a:extLst>
            <a:ext uri="{FF2B5EF4-FFF2-40B4-BE49-F238E27FC236}">
              <a16:creationId xmlns:a16="http://schemas.microsoft.com/office/drawing/2014/main" id="{0C6E6E27-E207-4047-AED3-BC6109CB9B1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680" name="Text Box 2">
          <a:extLst>
            <a:ext uri="{FF2B5EF4-FFF2-40B4-BE49-F238E27FC236}">
              <a16:creationId xmlns:a16="http://schemas.microsoft.com/office/drawing/2014/main" id="{11ADD244-0DFF-4C20-BBA1-BE1972DEE5F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681" name="Text Box 2">
          <a:extLst>
            <a:ext uri="{FF2B5EF4-FFF2-40B4-BE49-F238E27FC236}">
              <a16:creationId xmlns:a16="http://schemas.microsoft.com/office/drawing/2014/main" id="{8253AAED-4251-4CCA-9A12-5FA773991AB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682" name="Text Box 2">
          <a:extLst>
            <a:ext uri="{FF2B5EF4-FFF2-40B4-BE49-F238E27FC236}">
              <a16:creationId xmlns:a16="http://schemas.microsoft.com/office/drawing/2014/main" id="{BE8DF883-90FA-4B13-95EF-A0431ADE56A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683" name="Text Box 2">
          <a:extLst>
            <a:ext uri="{FF2B5EF4-FFF2-40B4-BE49-F238E27FC236}">
              <a16:creationId xmlns:a16="http://schemas.microsoft.com/office/drawing/2014/main" id="{BC2103F9-E933-41BC-8E72-89EFC216452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684" name="Text Box 2">
          <a:extLst>
            <a:ext uri="{FF2B5EF4-FFF2-40B4-BE49-F238E27FC236}">
              <a16:creationId xmlns:a16="http://schemas.microsoft.com/office/drawing/2014/main" id="{1507A5B9-1677-490D-9350-5479FFFD07E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685" name="Text Box 2">
          <a:extLst>
            <a:ext uri="{FF2B5EF4-FFF2-40B4-BE49-F238E27FC236}">
              <a16:creationId xmlns:a16="http://schemas.microsoft.com/office/drawing/2014/main" id="{A42A5BCE-DBE9-42C8-8532-DD093955709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686" name="Text Box 2">
          <a:extLst>
            <a:ext uri="{FF2B5EF4-FFF2-40B4-BE49-F238E27FC236}">
              <a16:creationId xmlns:a16="http://schemas.microsoft.com/office/drawing/2014/main" id="{645F23F0-55EA-4258-8DF2-57CA7BB4202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687" name="Text Box 2">
          <a:extLst>
            <a:ext uri="{FF2B5EF4-FFF2-40B4-BE49-F238E27FC236}">
              <a16:creationId xmlns:a16="http://schemas.microsoft.com/office/drawing/2014/main" id="{88FF3D52-B448-45F5-80AD-6A3872ACCA1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7688" name="Text Box 2">
          <a:extLst>
            <a:ext uri="{FF2B5EF4-FFF2-40B4-BE49-F238E27FC236}">
              <a16:creationId xmlns:a16="http://schemas.microsoft.com/office/drawing/2014/main" id="{CC23ABA0-389F-4CAE-AD26-0C963C9E93E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7689" name="Text Box 2">
          <a:extLst>
            <a:ext uri="{FF2B5EF4-FFF2-40B4-BE49-F238E27FC236}">
              <a16:creationId xmlns:a16="http://schemas.microsoft.com/office/drawing/2014/main" id="{84B21F50-3DAC-4707-9FA9-93CF5D14393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685800</xdr:colOff>
      <xdr:row>22</xdr:row>
      <xdr:rowOff>196823</xdr:rowOff>
    </xdr:to>
    <xdr:sp macro="" textlink="">
      <xdr:nvSpPr>
        <xdr:cNvPr id="7690" name="Text Box 2">
          <a:extLst>
            <a:ext uri="{FF2B5EF4-FFF2-40B4-BE49-F238E27FC236}">
              <a16:creationId xmlns:a16="http://schemas.microsoft.com/office/drawing/2014/main" id="{19073501-DC61-4A1C-81BB-E89D9030C80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68580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691" name="Text Box 2">
          <a:extLst>
            <a:ext uri="{FF2B5EF4-FFF2-40B4-BE49-F238E27FC236}">
              <a16:creationId xmlns:a16="http://schemas.microsoft.com/office/drawing/2014/main" id="{DDD3D93A-7D86-48F1-AF56-8496831C132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692" name="Text Box 2">
          <a:extLst>
            <a:ext uri="{FF2B5EF4-FFF2-40B4-BE49-F238E27FC236}">
              <a16:creationId xmlns:a16="http://schemas.microsoft.com/office/drawing/2014/main" id="{266190FA-36D4-4DEF-9B7C-A9BBD0A1E82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7693" name="Text Box 2">
          <a:extLst>
            <a:ext uri="{FF2B5EF4-FFF2-40B4-BE49-F238E27FC236}">
              <a16:creationId xmlns:a16="http://schemas.microsoft.com/office/drawing/2014/main" id="{FFDC6D69-2657-43C5-B9D5-7A31C4D5984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694" name="Text Box 2">
          <a:extLst>
            <a:ext uri="{FF2B5EF4-FFF2-40B4-BE49-F238E27FC236}">
              <a16:creationId xmlns:a16="http://schemas.microsoft.com/office/drawing/2014/main" id="{5A5D334B-A11B-4513-B4E6-7571F439934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695" name="Text Box 2">
          <a:extLst>
            <a:ext uri="{FF2B5EF4-FFF2-40B4-BE49-F238E27FC236}">
              <a16:creationId xmlns:a16="http://schemas.microsoft.com/office/drawing/2014/main" id="{62B56292-2D44-434B-9981-850D7D00B99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7696" name="Text Box 2">
          <a:extLst>
            <a:ext uri="{FF2B5EF4-FFF2-40B4-BE49-F238E27FC236}">
              <a16:creationId xmlns:a16="http://schemas.microsoft.com/office/drawing/2014/main" id="{F61F0838-732D-49F8-BB8D-45E3B22E860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697" name="Text Box 2">
          <a:extLst>
            <a:ext uri="{FF2B5EF4-FFF2-40B4-BE49-F238E27FC236}">
              <a16:creationId xmlns:a16="http://schemas.microsoft.com/office/drawing/2014/main" id="{5D08F4DD-7047-4B4F-AC32-6AEF2642001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698" name="Text Box 2">
          <a:extLst>
            <a:ext uri="{FF2B5EF4-FFF2-40B4-BE49-F238E27FC236}">
              <a16:creationId xmlns:a16="http://schemas.microsoft.com/office/drawing/2014/main" id="{AC63EE9F-0015-46C9-B3C7-7F8A4ADABD7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699" name="Text Box 2">
          <a:extLst>
            <a:ext uri="{FF2B5EF4-FFF2-40B4-BE49-F238E27FC236}">
              <a16:creationId xmlns:a16="http://schemas.microsoft.com/office/drawing/2014/main" id="{AB7933B8-7DC9-4942-BB14-002D382A5B3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7700" name="Text Box 2">
          <a:extLst>
            <a:ext uri="{FF2B5EF4-FFF2-40B4-BE49-F238E27FC236}">
              <a16:creationId xmlns:a16="http://schemas.microsoft.com/office/drawing/2014/main" id="{BD2A0668-3EC8-4D6B-9CEA-960B3850201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7701" name="Text Box 2">
          <a:extLst>
            <a:ext uri="{FF2B5EF4-FFF2-40B4-BE49-F238E27FC236}">
              <a16:creationId xmlns:a16="http://schemas.microsoft.com/office/drawing/2014/main" id="{20C8D346-9DE0-45C6-8B2C-69A9E3ACD2B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7702" name="Text Box 2">
          <a:extLst>
            <a:ext uri="{FF2B5EF4-FFF2-40B4-BE49-F238E27FC236}">
              <a16:creationId xmlns:a16="http://schemas.microsoft.com/office/drawing/2014/main" id="{00A8C62C-46F8-4207-9008-3574029C4F1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03" name="Text Box 2">
          <a:extLst>
            <a:ext uri="{FF2B5EF4-FFF2-40B4-BE49-F238E27FC236}">
              <a16:creationId xmlns:a16="http://schemas.microsoft.com/office/drawing/2014/main" id="{0AFC4118-03ED-4EB6-A5B3-7568C07A957E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04" name="Text Box 2">
          <a:extLst>
            <a:ext uri="{FF2B5EF4-FFF2-40B4-BE49-F238E27FC236}">
              <a16:creationId xmlns:a16="http://schemas.microsoft.com/office/drawing/2014/main" id="{B4EE15AB-E9A6-4D87-94C1-25E10324AB2C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05" name="Text Box 2">
          <a:extLst>
            <a:ext uri="{FF2B5EF4-FFF2-40B4-BE49-F238E27FC236}">
              <a16:creationId xmlns:a16="http://schemas.microsoft.com/office/drawing/2014/main" id="{33669693-E105-400D-BCDC-AB87AAB2C0D1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06" name="Text Box 2">
          <a:extLst>
            <a:ext uri="{FF2B5EF4-FFF2-40B4-BE49-F238E27FC236}">
              <a16:creationId xmlns:a16="http://schemas.microsoft.com/office/drawing/2014/main" id="{84F7DF6C-9CE4-4A58-9EAF-22B0942136CC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07" name="Text Box 2">
          <a:extLst>
            <a:ext uri="{FF2B5EF4-FFF2-40B4-BE49-F238E27FC236}">
              <a16:creationId xmlns:a16="http://schemas.microsoft.com/office/drawing/2014/main" id="{D9DF32DF-2325-4924-81D9-9EDFDE4E2BE3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08" name="Text Box 2">
          <a:extLst>
            <a:ext uri="{FF2B5EF4-FFF2-40B4-BE49-F238E27FC236}">
              <a16:creationId xmlns:a16="http://schemas.microsoft.com/office/drawing/2014/main" id="{5F20D032-1753-4C6A-A650-CD28B4118022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7709" name="Text Box 2">
          <a:extLst>
            <a:ext uri="{FF2B5EF4-FFF2-40B4-BE49-F238E27FC236}">
              <a16:creationId xmlns:a16="http://schemas.microsoft.com/office/drawing/2014/main" id="{9B74749E-7C30-4443-AF7B-78DBB517946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7710" name="Text Box 2">
          <a:extLst>
            <a:ext uri="{FF2B5EF4-FFF2-40B4-BE49-F238E27FC236}">
              <a16:creationId xmlns:a16="http://schemas.microsoft.com/office/drawing/2014/main" id="{1FA312BE-BC56-4186-B746-F55E2773CB76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7711" name="Text Box 2">
          <a:extLst>
            <a:ext uri="{FF2B5EF4-FFF2-40B4-BE49-F238E27FC236}">
              <a16:creationId xmlns:a16="http://schemas.microsoft.com/office/drawing/2014/main" id="{2FBE38C8-8F67-4103-84CD-D1142E73332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7712" name="Text Box 2">
          <a:extLst>
            <a:ext uri="{FF2B5EF4-FFF2-40B4-BE49-F238E27FC236}">
              <a16:creationId xmlns:a16="http://schemas.microsoft.com/office/drawing/2014/main" id="{A2906986-6A4B-42C4-A6ED-77A4FCDA141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7713" name="Text Box 2">
          <a:extLst>
            <a:ext uri="{FF2B5EF4-FFF2-40B4-BE49-F238E27FC236}">
              <a16:creationId xmlns:a16="http://schemas.microsoft.com/office/drawing/2014/main" id="{5AF32B9A-91D5-415E-B385-68C5D98588F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7714" name="Text Box 2">
          <a:extLst>
            <a:ext uri="{FF2B5EF4-FFF2-40B4-BE49-F238E27FC236}">
              <a16:creationId xmlns:a16="http://schemas.microsoft.com/office/drawing/2014/main" id="{612A1320-9D82-440B-9CFF-4D4D607B235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15" name="Text Box 2">
          <a:extLst>
            <a:ext uri="{FF2B5EF4-FFF2-40B4-BE49-F238E27FC236}">
              <a16:creationId xmlns:a16="http://schemas.microsoft.com/office/drawing/2014/main" id="{E41A92D0-7ADC-44D2-84D9-9346DB10E528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16" name="Text Box 2">
          <a:extLst>
            <a:ext uri="{FF2B5EF4-FFF2-40B4-BE49-F238E27FC236}">
              <a16:creationId xmlns:a16="http://schemas.microsoft.com/office/drawing/2014/main" id="{7E6D6037-3A9B-4A2F-8EA1-1ACBA9117DAF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17" name="Text Box 2">
          <a:extLst>
            <a:ext uri="{FF2B5EF4-FFF2-40B4-BE49-F238E27FC236}">
              <a16:creationId xmlns:a16="http://schemas.microsoft.com/office/drawing/2014/main" id="{E9C71D59-F9A2-455B-A517-F41C1635F526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7718" name="Text Box 2">
          <a:extLst>
            <a:ext uri="{FF2B5EF4-FFF2-40B4-BE49-F238E27FC236}">
              <a16:creationId xmlns:a16="http://schemas.microsoft.com/office/drawing/2014/main" id="{CFD02C6E-1231-4A30-8839-81835329E32B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7719" name="Text Box 2">
          <a:extLst>
            <a:ext uri="{FF2B5EF4-FFF2-40B4-BE49-F238E27FC236}">
              <a16:creationId xmlns:a16="http://schemas.microsoft.com/office/drawing/2014/main" id="{046D5124-4B5A-4BCF-A8A4-C5906AF9C924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7720" name="Text Box 2">
          <a:extLst>
            <a:ext uri="{FF2B5EF4-FFF2-40B4-BE49-F238E27FC236}">
              <a16:creationId xmlns:a16="http://schemas.microsoft.com/office/drawing/2014/main" id="{C5206891-D0CB-48F1-B111-1A4B0AE2BC17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7721" name="Text Box 2">
          <a:extLst>
            <a:ext uri="{FF2B5EF4-FFF2-40B4-BE49-F238E27FC236}">
              <a16:creationId xmlns:a16="http://schemas.microsoft.com/office/drawing/2014/main" id="{CBCB51A3-8DBE-49A6-AA86-62C4701E51E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7722" name="Text Box 2">
          <a:extLst>
            <a:ext uri="{FF2B5EF4-FFF2-40B4-BE49-F238E27FC236}">
              <a16:creationId xmlns:a16="http://schemas.microsoft.com/office/drawing/2014/main" id="{4B5BE820-683D-4CA8-A31A-E0565CB3690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7723" name="Text Box 2">
          <a:extLst>
            <a:ext uri="{FF2B5EF4-FFF2-40B4-BE49-F238E27FC236}">
              <a16:creationId xmlns:a16="http://schemas.microsoft.com/office/drawing/2014/main" id="{21E58CCA-FF95-42A4-B36C-B8D5B4529A3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24" name="Text Box 2">
          <a:extLst>
            <a:ext uri="{FF2B5EF4-FFF2-40B4-BE49-F238E27FC236}">
              <a16:creationId xmlns:a16="http://schemas.microsoft.com/office/drawing/2014/main" id="{95D038FE-500A-440D-947E-FDCB1EE957C0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25" name="Text Box 2">
          <a:extLst>
            <a:ext uri="{FF2B5EF4-FFF2-40B4-BE49-F238E27FC236}">
              <a16:creationId xmlns:a16="http://schemas.microsoft.com/office/drawing/2014/main" id="{644FB0D5-8D08-4299-989D-0D71BB333A58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26" name="Text Box 2">
          <a:extLst>
            <a:ext uri="{FF2B5EF4-FFF2-40B4-BE49-F238E27FC236}">
              <a16:creationId xmlns:a16="http://schemas.microsoft.com/office/drawing/2014/main" id="{2A660A81-0BAB-476C-BF20-4153B239ABB0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27" name="Text Box 2">
          <a:extLst>
            <a:ext uri="{FF2B5EF4-FFF2-40B4-BE49-F238E27FC236}">
              <a16:creationId xmlns:a16="http://schemas.microsoft.com/office/drawing/2014/main" id="{BBA5726B-D437-42A3-B789-F51E20528E5C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28" name="Text Box 2">
          <a:extLst>
            <a:ext uri="{FF2B5EF4-FFF2-40B4-BE49-F238E27FC236}">
              <a16:creationId xmlns:a16="http://schemas.microsoft.com/office/drawing/2014/main" id="{AA28B344-D1E1-400B-AC7D-23DB8FCEC487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29" name="Text Box 2">
          <a:extLst>
            <a:ext uri="{FF2B5EF4-FFF2-40B4-BE49-F238E27FC236}">
              <a16:creationId xmlns:a16="http://schemas.microsoft.com/office/drawing/2014/main" id="{CF705823-638F-48C9-8217-98E93EC3B4BD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7730" name="Text Box 2">
          <a:extLst>
            <a:ext uri="{FF2B5EF4-FFF2-40B4-BE49-F238E27FC236}">
              <a16:creationId xmlns:a16="http://schemas.microsoft.com/office/drawing/2014/main" id="{C11EB210-763B-4047-B10C-8057609E7B4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7731" name="Text Box 2">
          <a:extLst>
            <a:ext uri="{FF2B5EF4-FFF2-40B4-BE49-F238E27FC236}">
              <a16:creationId xmlns:a16="http://schemas.microsoft.com/office/drawing/2014/main" id="{E527CB52-743F-4922-A627-75DA052EC0D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7732" name="Text Box 2">
          <a:extLst>
            <a:ext uri="{FF2B5EF4-FFF2-40B4-BE49-F238E27FC236}">
              <a16:creationId xmlns:a16="http://schemas.microsoft.com/office/drawing/2014/main" id="{00AE1EEC-563D-4D75-9B3F-474DD24F437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7733" name="Text Box 2">
          <a:extLst>
            <a:ext uri="{FF2B5EF4-FFF2-40B4-BE49-F238E27FC236}">
              <a16:creationId xmlns:a16="http://schemas.microsoft.com/office/drawing/2014/main" id="{72D62B04-39EA-4080-A0D0-DC54C6DE04E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7734" name="Text Box 2">
          <a:extLst>
            <a:ext uri="{FF2B5EF4-FFF2-40B4-BE49-F238E27FC236}">
              <a16:creationId xmlns:a16="http://schemas.microsoft.com/office/drawing/2014/main" id="{7926F521-BF79-4910-99EF-155F499CFC1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7735" name="Text Box 2">
          <a:extLst>
            <a:ext uri="{FF2B5EF4-FFF2-40B4-BE49-F238E27FC236}">
              <a16:creationId xmlns:a16="http://schemas.microsoft.com/office/drawing/2014/main" id="{E8CBC57B-C19C-4D2D-A834-7ADA6BA2BFD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36" name="Text Box 2">
          <a:extLst>
            <a:ext uri="{FF2B5EF4-FFF2-40B4-BE49-F238E27FC236}">
              <a16:creationId xmlns:a16="http://schemas.microsoft.com/office/drawing/2014/main" id="{F05D9184-E84D-49B4-B44D-3F777B6730B0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37" name="Text Box 2">
          <a:extLst>
            <a:ext uri="{FF2B5EF4-FFF2-40B4-BE49-F238E27FC236}">
              <a16:creationId xmlns:a16="http://schemas.microsoft.com/office/drawing/2014/main" id="{6A4BB44C-3A71-437C-8968-20C12BF5E829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7738" name="Text Box 2">
          <a:extLst>
            <a:ext uri="{FF2B5EF4-FFF2-40B4-BE49-F238E27FC236}">
              <a16:creationId xmlns:a16="http://schemas.microsoft.com/office/drawing/2014/main" id="{AFDF24E7-35AE-4FCC-ABA0-227BF4DFD1CE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7739" name="Text Box 2">
          <a:extLst>
            <a:ext uri="{FF2B5EF4-FFF2-40B4-BE49-F238E27FC236}">
              <a16:creationId xmlns:a16="http://schemas.microsoft.com/office/drawing/2014/main" id="{799F2047-23F4-430A-ADE2-525E083EF2C7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7740" name="Text Box 2">
          <a:extLst>
            <a:ext uri="{FF2B5EF4-FFF2-40B4-BE49-F238E27FC236}">
              <a16:creationId xmlns:a16="http://schemas.microsoft.com/office/drawing/2014/main" id="{DF46A8AD-6E08-4EFB-8A85-B1C4F6908756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7741" name="Text Box 2">
          <a:extLst>
            <a:ext uri="{FF2B5EF4-FFF2-40B4-BE49-F238E27FC236}">
              <a16:creationId xmlns:a16="http://schemas.microsoft.com/office/drawing/2014/main" id="{B38BE408-A5F6-46EF-89B5-AF332884E978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742" name="Text Box 2">
          <a:extLst>
            <a:ext uri="{FF2B5EF4-FFF2-40B4-BE49-F238E27FC236}">
              <a16:creationId xmlns:a16="http://schemas.microsoft.com/office/drawing/2014/main" id="{799340AF-0D6B-4A74-A7CE-2362A071B91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743" name="Text Box 2">
          <a:extLst>
            <a:ext uri="{FF2B5EF4-FFF2-40B4-BE49-F238E27FC236}">
              <a16:creationId xmlns:a16="http://schemas.microsoft.com/office/drawing/2014/main" id="{82BBD680-47EA-45E5-92DC-102C945FF23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744" name="Text Box 2">
          <a:extLst>
            <a:ext uri="{FF2B5EF4-FFF2-40B4-BE49-F238E27FC236}">
              <a16:creationId xmlns:a16="http://schemas.microsoft.com/office/drawing/2014/main" id="{D57E3F0E-9083-4B10-A122-109A06ED6F4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745" name="Text Box 2">
          <a:extLst>
            <a:ext uri="{FF2B5EF4-FFF2-40B4-BE49-F238E27FC236}">
              <a16:creationId xmlns:a16="http://schemas.microsoft.com/office/drawing/2014/main" id="{87D293D6-A510-4B6E-9E08-6DAC4C38F63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746" name="Text Box 2">
          <a:extLst>
            <a:ext uri="{FF2B5EF4-FFF2-40B4-BE49-F238E27FC236}">
              <a16:creationId xmlns:a16="http://schemas.microsoft.com/office/drawing/2014/main" id="{5065A192-9C6B-45B7-BA37-3C443E69DC5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747" name="Text Box 2">
          <a:extLst>
            <a:ext uri="{FF2B5EF4-FFF2-40B4-BE49-F238E27FC236}">
              <a16:creationId xmlns:a16="http://schemas.microsoft.com/office/drawing/2014/main" id="{4E02955C-E464-468F-8A35-F7361BC9D22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748" name="Text Box 2">
          <a:extLst>
            <a:ext uri="{FF2B5EF4-FFF2-40B4-BE49-F238E27FC236}">
              <a16:creationId xmlns:a16="http://schemas.microsoft.com/office/drawing/2014/main" id="{25428AE3-50BE-4307-8EA4-8109717F508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749" name="Text Box 2">
          <a:extLst>
            <a:ext uri="{FF2B5EF4-FFF2-40B4-BE49-F238E27FC236}">
              <a16:creationId xmlns:a16="http://schemas.microsoft.com/office/drawing/2014/main" id="{73BC5096-B783-499B-889E-98D032D2BAF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750" name="Text Box 2">
          <a:extLst>
            <a:ext uri="{FF2B5EF4-FFF2-40B4-BE49-F238E27FC236}">
              <a16:creationId xmlns:a16="http://schemas.microsoft.com/office/drawing/2014/main" id="{0A4955B7-F321-48AA-88DC-1E76382EDB5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751" name="Text Box 2">
          <a:extLst>
            <a:ext uri="{FF2B5EF4-FFF2-40B4-BE49-F238E27FC236}">
              <a16:creationId xmlns:a16="http://schemas.microsoft.com/office/drawing/2014/main" id="{AF229DCF-1150-48C5-9309-2C361373DCD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752" name="Text Box 2">
          <a:extLst>
            <a:ext uri="{FF2B5EF4-FFF2-40B4-BE49-F238E27FC236}">
              <a16:creationId xmlns:a16="http://schemas.microsoft.com/office/drawing/2014/main" id="{283481D4-FBC6-47F6-8E8E-B3DBF7A0B96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753" name="Text Box 2">
          <a:extLst>
            <a:ext uri="{FF2B5EF4-FFF2-40B4-BE49-F238E27FC236}">
              <a16:creationId xmlns:a16="http://schemas.microsoft.com/office/drawing/2014/main" id="{1A095275-5D7F-4B61-AEA5-33C20DF7CB3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754" name="Text Box 2">
          <a:extLst>
            <a:ext uri="{FF2B5EF4-FFF2-40B4-BE49-F238E27FC236}">
              <a16:creationId xmlns:a16="http://schemas.microsoft.com/office/drawing/2014/main" id="{655EC5A1-7066-41F7-9E48-7535039EC770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755" name="Text Box 2">
          <a:extLst>
            <a:ext uri="{FF2B5EF4-FFF2-40B4-BE49-F238E27FC236}">
              <a16:creationId xmlns:a16="http://schemas.microsoft.com/office/drawing/2014/main" id="{A5ACF7EB-DD40-4EF7-A1FA-0519CE7F5B9D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756" name="Text Box 2">
          <a:extLst>
            <a:ext uri="{FF2B5EF4-FFF2-40B4-BE49-F238E27FC236}">
              <a16:creationId xmlns:a16="http://schemas.microsoft.com/office/drawing/2014/main" id="{CD64B361-5228-4082-8C16-53F3D10F3D6E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757" name="Text Box 2">
          <a:extLst>
            <a:ext uri="{FF2B5EF4-FFF2-40B4-BE49-F238E27FC236}">
              <a16:creationId xmlns:a16="http://schemas.microsoft.com/office/drawing/2014/main" id="{3E2E605E-9829-46D2-8AF2-01C2DBAB8036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758" name="Text Box 2">
          <a:extLst>
            <a:ext uri="{FF2B5EF4-FFF2-40B4-BE49-F238E27FC236}">
              <a16:creationId xmlns:a16="http://schemas.microsoft.com/office/drawing/2014/main" id="{7F22AE59-8206-4252-9972-7FC888140F8D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759" name="Text Box 2">
          <a:extLst>
            <a:ext uri="{FF2B5EF4-FFF2-40B4-BE49-F238E27FC236}">
              <a16:creationId xmlns:a16="http://schemas.microsoft.com/office/drawing/2014/main" id="{DA05CC3B-8C0D-4705-994E-2FEE22F0496E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760" name="Text Box 2">
          <a:extLst>
            <a:ext uri="{FF2B5EF4-FFF2-40B4-BE49-F238E27FC236}">
              <a16:creationId xmlns:a16="http://schemas.microsoft.com/office/drawing/2014/main" id="{3A82FFFF-D952-40F8-8E74-75A1413F42F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761" name="Text Box 2">
          <a:extLst>
            <a:ext uri="{FF2B5EF4-FFF2-40B4-BE49-F238E27FC236}">
              <a16:creationId xmlns:a16="http://schemas.microsoft.com/office/drawing/2014/main" id="{70695F83-F810-41E1-ABFA-E3AA09D26CC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762" name="Text Box 2">
          <a:extLst>
            <a:ext uri="{FF2B5EF4-FFF2-40B4-BE49-F238E27FC236}">
              <a16:creationId xmlns:a16="http://schemas.microsoft.com/office/drawing/2014/main" id="{27DE0302-430C-46DF-B7C3-593381311A7A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763" name="Text Box 2">
          <a:extLst>
            <a:ext uri="{FF2B5EF4-FFF2-40B4-BE49-F238E27FC236}">
              <a16:creationId xmlns:a16="http://schemas.microsoft.com/office/drawing/2014/main" id="{1036B826-11F7-471F-A859-0B740105A48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764" name="Text Box 2">
          <a:extLst>
            <a:ext uri="{FF2B5EF4-FFF2-40B4-BE49-F238E27FC236}">
              <a16:creationId xmlns:a16="http://schemas.microsoft.com/office/drawing/2014/main" id="{769A1294-9792-44E8-8587-EA64CD436110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765" name="Text Box 2">
          <a:extLst>
            <a:ext uri="{FF2B5EF4-FFF2-40B4-BE49-F238E27FC236}">
              <a16:creationId xmlns:a16="http://schemas.microsoft.com/office/drawing/2014/main" id="{EB14A2DA-574C-498C-BEA3-5A5C38613C7F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766" name="Text Box 2">
          <a:extLst>
            <a:ext uri="{FF2B5EF4-FFF2-40B4-BE49-F238E27FC236}">
              <a16:creationId xmlns:a16="http://schemas.microsoft.com/office/drawing/2014/main" id="{BEF30DBD-A8EA-4C3F-86DE-A791C283AA8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767" name="Text Box 2">
          <a:extLst>
            <a:ext uri="{FF2B5EF4-FFF2-40B4-BE49-F238E27FC236}">
              <a16:creationId xmlns:a16="http://schemas.microsoft.com/office/drawing/2014/main" id="{1FD8ED78-D839-4473-8DFB-EE13A3DC8FF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768" name="Text Box 2">
          <a:extLst>
            <a:ext uri="{FF2B5EF4-FFF2-40B4-BE49-F238E27FC236}">
              <a16:creationId xmlns:a16="http://schemas.microsoft.com/office/drawing/2014/main" id="{16EFD7A5-91FE-4AD6-81CD-FFC2C489541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69" name="Text Box 2">
          <a:extLst>
            <a:ext uri="{FF2B5EF4-FFF2-40B4-BE49-F238E27FC236}">
              <a16:creationId xmlns:a16="http://schemas.microsoft.com/office/drawing/2014/main" id="{2BCE526C-0A21-4D7D-8AF0-58EBC2D6A84D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70" name="Text Box 2">
          <a:extLst>
            <a:ext uri="{FF2B5EF4-FFF2-40B4-BE49-F238E27FC236}">
              <a16:creationId xmlns:a16="http://schemas.microsoft.com/office/drawing/2014/main" id="{B05E4CD0-D709-4123-9858-8B4276E076F5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71" name="Text Box 2">
          <a:extLst>
            <a:ext uri="{FF2B5EF4-FFF2-40B4-BE49-F238E27FC236}">
              <a16:creationId xmlns:a16="http://schemas.microsoft.com/office/drawing/2014/main" id="{D83A7EA8-D40F-4FDB-9256-91A158612FF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72" name="Text Box 2">
          <a:extLst>
            <a:ext uri="{FF2B5EF4-FFF2-40B4-BE49-F238E27FC236}">
              <a16:creationId xmlns:a16="http://schemas.microsoft.com/office/drawing/2014/main" id="{7A8580E3-B74B-4CE8-848C-C8C105E61665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73" name="Text Box 2">
          <a:extLst>
            <a:ext uri="{FF2B5EF4-FFF2-40B4-BE49-F238E27FC236}">
              <a16:creationId xmlns:a16="http://schemas.microsoft.com/office/drawing/2014/main" id="{336398A6-B5D3-41CC-B8FB-DA1FE32889D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74" name="Text Box 2">
          <a:extLst>
            <a:ext uri="{FF2B5EF4-FFF2-40B4-BE49-F238E27FC236}">
              <a16:creationId xmlns:a16="http://schemas.microsoft.com/office/drawing/2014/main" id="{25CD8768-EF12-4613-9690-687D8C07C780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7775" name="Text Box 2">
          <a:extLst>
            <a:ext uri="{FF2B5EF4-FFF2-40B4-BE49-F238E27FC236}">
              <a16:creationId xmlns:a16="http://schemas.microsoft.com/office/drawing/2014/main" id="{BBC449DF-10C1-4F19-9AE4-7581F396814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7776" name="Text Box 2">
          <a:extLst>
            <a:ext uri="{FF2B5EF4-FFF2-40B4-BE49-F238E27FC236}">
              <a16:creationId xmlns:a16="http://schemas.microsoft.com/office/drawing/2014/main" id="{0E8FACBE-50F5-4EA9-B6EA-4CDE6368139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7777" name="Text Box 2">
          <a:extLst>
            <a:ext uri="{FF2B5EF4-FFF2-40B4-BE49-F238E27FC236}">
              <a16:creationId xmlns:a16="http://schemas.microsoft.com/office/drawing/2014/main" id="{DC8A6506-0B54-40F1-8CC3-7B10890B37F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7778" name="Text Box 2">
          <a:extLst>
            <a:ext uri="{FF2B5EF4-FFF2-40B4-BE49-F238E27FC236}">
              <a16:creationId xmlns:a16="http://schemas.microsoft.com/office/drawing/2014/main" id="{27F623D1-2F5D-4540-8277-495DF109F06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7779" name="Text Box 2">
          <a:extLst>
            <a:ext uri="{FF2B5EF4-FFF2-40B4-BE49-F238E27FC236}">
              <a16:creationId xmlns:a16="http://schemas.microsoft.com/office/drawing/2014/main" id="{AF7E4889-A523-4901-9AE9-5F4D8D5370E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7780" name="Text Box 2">
          <a:extLst>
            <a:ext uri="{FF2B5EF4-FFF2-40B4-BE49-F238E27FC236}">
              <a16:creationId xmlns:a16="http://schemas.microsoft.com/office/drawing/2014/main" id="{5B9EFC9A-E8A1-40F8-80F5-F5E989A3C97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81" name="Text Box 2">
          <a:extLst>
            <a:ext uri="{FF2B5EF4-FFF2-40B4-BE49-F238E27FC236}">
              <a16:creationId xmlns:a16="http://schemas.microsoft.com/office/drawing/2014/main" id="{0B6068E7-63D6-4BB7-912E-8E8199179080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82" name="Text Box 2">
          <a:extLst>
            <a:ext uri="{FF2B5EF4-FFF2-40B4-BE49-F238E27FC236}">
              <a16:creationId xmlns:a16="http://schemas.microsoft.com/office/drawing/2014/main" id="{C24CDA1F-9687-4817-A309-936A90E6E5D4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83" name="Text Box 2">
          <a:extLst>
            <a:ext uri="{FF2B5EF4-FFF2-40B4-BE49-F238E27FC236}">
              <a16:creationId xmlns:a16="http://schemas.microsoft.com/office/drawing/2014/main" id="{75F4EDF1-6268-45BA-A4DF-756C16F71FA3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7784" name="Text Box 2">
          <a:extLst>
            <a:ext uri="{FF2B5EF4-FFF2-40B4-BE49-F238E27FC236}">
              <a16:creationId xmlns:a16="http://schemas.microsoft.com/office/drawing/2014/main" id="{543C711E-5273-41B3-8EA8-19F671E567EA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7785" name="Text Box 2">
          <a:extLst>
            <a:ext uri="{FF2B5EF4-FFF2-40B4-BE49-F238E27FC236}">
              <a16:creationId xmlns:a16="http://schemas.microsoft.com/office/drawing/2014/main" id="{0B508314-7912-4345-B60A-4D82AF64C7A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7786" name="Text Box 2">
          <a:extLst>
            <a:ext uri="{FF2B5EF4-FFF2-40B4-BE49-F238E27FC236}">
              <a16:creationId xmlns:a16="http://schemas.microsoft.com/office/drawing/2014/main" id="{453E3137-1275-4FEE-8329-C56FAA38A3B7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787" name="Text Box 2">
          <a:extLst>
            <a:ext uri="{FF2B5EF4-FFF2-40B4-BE49-F238E27FC236}">
              <a16:creationId xmlns:a16="http://schemas.microsoft.com/office/drawing/2014/main" id="{E95DEF54-5127-4AF7-89BB-FE793D4D66A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788" name="Text Box 2">
          <a:extLst>
            <a:ext uri="{FF2B5EF4-FFF2-40B4-BE49-F238E27FC236}">
              <a16:creationId xmlns:a16="http://schemas.microsoft.com/office/drawing/2014/main" id="{D444294D-7F23-4B0A-AAB9-08C449684E2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789" name="Text Box 2">
          <a:extLst>
            <a:ext uri="{FF2B5EF4-FFF2-40B4-BE49-F238E27FC236}">
              <a16:creationId xmlns:a16="http://schemas.microsoft.com/office/drawing/2014/main" id="{2FB87E4C-86B2-4953-AA04-F5CD2C9C8A3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90" name="Text Box 2">
          <a:extLst>
            <a:ext uri="{FF2B5EF4-FFF2-40B4-BE49-F238E27FC236}">
              <a16:creationId xmlns:a16="http://schemas.microsoft.com/office/drawing/2014/main" id="{0BA9E6D9-3094-4E0C-8638-36E94B4F058E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91" name="Text Box 2">
          <a:extLst>
            <a:ext uri="{FF2B5EF4-FFF2-40B4-BE49-F238E27FC236}">
              <a16:creationId xmlns:a16="http://schemas.microsoft.com/office/drawing/2014/main" id="{54A9660C-4220-4815-AAF6-03950EF3F82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92" name="Text Box 2">
          <a:extLst>
            <a:ext uri="{FF2B5EF4-FFF2-40B4-BE49-F238E27FC236}">
              <a16:creationId xmlns:a16="http://schemas.microsoft.com/office/drawing/2014/main" id="{7A43F3D6-AE62-4CBC-8AB6-4146228E7320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93" name="Text Box 2">
          <a:extLst>
            <a:ext uri="{FF2B5EF4-FFF2-40B4-BE49-F238E27FC236}">
              <a16:creationId xmlns:a16="http://schemas.microsoft.com/office/drawing/2014/main" id="{55058B3B-234B-429C-9D36-C3A0361D797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94" name="Text Box 2">
          <a:extLst>
            <a:ext uri="{FF2B5EF4-FFF2-40B4-BE49-F238E27FC236}">
              <a16:creationId xmlns:a16="http://schemas.microsoft.com/office/drawing/2014/main" id="{81561BA3-5FB8-4496-A124-36B510C72800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795" name="Text Box 2">
          <a:extLst>
            <a:ext uri="{FF2B5EF4-FFF2-40B4-BE49-F238E27FC236}">
              <a16:creationId xmlns:a16="http://schemas.microsoft.com/office/drawing/2014/main" id="{37185087-3071-4826-ACD4-74616FAA46EA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7796" name="Text Box 2">
          <a:extLst>
            <a:ext uri="{FF2B5EF4-FFF2-40B4-BE49-F238E27FC236}">
              <a16:creationId xmlns:a16="http://schemas.microsoft.com/office/drawing/2014/main" id="{F6E7EDDD-4F55-46B7-8F38-DE1C70188A0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7797" name="Text Box 2">
          <a:extLst>
            <a:ext uri="{FF2B5EF4-FFF2-40B4-BE49-F238E27FC236}">
              <a16:creationId xmlns:a16="http://schemas.microsoft.com/office/drawing/2014/main" id="{EF75EA39-F8AA-43F8-9FE5-52CDA7DC8F4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7798" name="Text Box 2">
          <a:extLst>
            <a:ext uri="{FF2B5EF4-FFF2-40B4-BE49-F238E27FC236}">
              <a16:creationId xmlns:a16="http://schemas.microsoft.com/office/drawing/2014/main" id="{3EF8F4E0-02E8-4C1C-81D3-FE4EC6D6CC9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7799" name="Text Box 2">
          <a:extLst>
            <a:ext uri="{FF2B5EF4-FFF2-40B4-BE49-F238E27FC236}">
              <a16:creationId xmlns:a16="http://schemas.microsoft.com/office/drawing/2014/main" id="{57838D48-F685-4C6A-860C-C4939B0A858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7800" name="Text Box 2">
          <a:extLst>
            <a:ext uri="{FF2B5EF4-FFF2-40B4-BE49-F238E27FC236}">
              <a16:creationId xmlns:a16="http://schemas.microsoft.com/office/drawing/2014/main" id="{23095450-139E-4D3E-A808-1908606C8A5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7801" name="Text Box 2">
          <a:extLst>
            <a:ext uri="{FF2B5EF4-FFF2-40B4-BE49-F238E27FC236}">
              <a16:creationId xmlns:a16="http://schemas.microsoft.com/office/drawing/2014/main" id="{049357E8-2E05-4D29-9F0B-E70DB4DF092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802" name="Text Box 2">
          <a:extLst>
            <a:ext uri="{FF2B5EF4-FFF2-40B4-BE49-F238E27FC236}">
              <a16:creationId xmlns:a16="http://schemas.microsoft.com/office/drawing/2014/main" id="{188560D8-5DAF-4A95-BF68-78D986CCC149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803" name="Text Box 2">
          <a:extLst>
            <a:ext uri="{FF2B5EF4-FFF2-40B4-BE49-F238E27FC236}">
              <a16:creationId xmlns:a16="http://schemas.microsoft.com/office/drawing/2014/main" id="{B7426AA2-F003-4C57-9409-FC038B328979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7804" name="Text Box 2">
          <a:extLst>
            <a:ext uri="{FF2B5EF4-FFF2-40B4-BE49-F238E27FC236}">
              <a16:creationId xmlns:a16="http://schemas.microsoft.com/office/drawing/2014/main" id="{9DEC7471-A448-4D98-BD08-3487F8B3D74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7805" name="Text Box 2">
          <a:extLst>
            <a:ext uri="{FF2B5EF4-FFF2-40B4-BE49-F238E27FC236}">
              <a16:creationId xmlns:a16="http://schemas.microsoft.com/office/drawing/2014/main" id="{62D825E7-4383-4B3F-9C61-83A9612715B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7806" name="Text Box 2">
          <a:extLst>
            <a:ext uri="{FF2B5EF4-FFF2-40B4-BE49-F238E27FC236}">
              <a16:creationId xmlns:a16="http://schemas.microsoft.com/office/drawing/2014/main" id="{A1D00A95-8BE7-473E-9C1D-FB0196A8044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7807" name="Text Box 2">
          <a:extLst>
            <a:ext uri="{FF2B5EF4-FFF2-40B4-BE49-F238E27FC236}">
              <a16:creationId xmlns:a16="http://schemas.microsoft.com/office/drawing/2014/main" id="{F0DAFE2B-54F1-4352-A60E-3D18C3A36CD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21</xdr:row>
      <xdr:rowOff>145677</xdr:rowOff>
    </xdr:from>
    <xdr:to>
      <xdr:col>1</xdr:col>
      <xdr:colOff>1143000</xdr:colOff>
      <xdr:row>21</xdr:row>
      <xdr:rowOff>398521</xdr:rowOff>
    </xdr:to>
    <xdr:sp macro="" textlink="">
      <xdr:nvSpPr>
        <xdr:cNvPr id="7808" name="Text Box 2">
          <a:extLst>
            <a:ext uri="{FF2B5EF4-FFF2-40B4-BE49-F238E27FC236}">
              <a16:creationId xmlns:a16="http://schemas.microsoft.com/office/drawing/2014/main" id="{63D72B93-E9C2-4372-B83D-6872D1DBBDED}"/>
            </a:ext>
          </a:extLst>
        </xdr:cNvPr>
        <xdr:cNvSpPr txBox="1">
          <a:spLocks noChangeArrowheads="1"/>
        </xdr:cNvSpPr>
      </xdr:nvSpPr>
      <xdr:spPr bwMode="auto">
        <a:xfrm>
          <a:off x="1584960" y="12185277"/>
          <a:ext cx="0" cy="252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09" name="Text Box 2">
          <a:extLst>
            <a:ext uri="{FF2B5EF4-FFF2-40B4-BE49-F238E27FC236}">
              <a16:creationId xmlns:a16="http://schemas.microsoft.com/office/drawing/2014/main" id="{1F5238CB-7FF6-480E-BB2D-066B05ED9C3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10" name="Text Box 2">
          <a:extLst>
            <a:ext uri="{FF2B5EF4-FFF2-40B4-BE49-F238E27FC236}">
              <a16:creationId xmlns:a16="http://schemas.microsoft.com/office/drawing/2014/main" id="{92F093E4-45EB-442B-80F1-F9B976894F1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11" name="Text Box 2">
          <a:extLst>
            <a:ext uri="{FF2B5EF4-FFF2-40B4-BE49-F238E27FC236}">
              <a16:creationId xmlns:a16="http://schemas.microsoft.com/office/drawing/2014/main" id="{E21A7D88-B607-4476-8B89-5AE79A99F11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12" name="Text Box 2">
          <a:extLst>
            <a:ext uri="{FF2B5EF4-FFF2-40B4-BE49-F238E27FC236}">
              <a16:creationId xmlns:a16="http://schemas.microsoft.com/office/drawing/2014/main" id="{CD59D696-B3C8-4296-A7E3-BD6B2F68C4D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13" name="Text Box 2">
          <a:extLst>
            <a:ext uri="{FF2B5EF4-FFF2-40B4-BE49-F238E27FC236}">
              <a16:creationId xmlns:a16="http://schemas.microsoft.com/office/drawing/2014/main" id="{7B61A6B2-2307-4CE0-BBDA-5508CD38975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14" name="Text Box 2">
          <a:extLst>
            <a:ext uri="{FF2B5EF4-FFF2-40B4-BE49-F238E27FC236}">
              <a16:creationId xmlns:a16="http://schemas.microsoft.com/office/drawing/2014/main" id="{8FDF8745-BD5F-4C74-9303-E76937C2F6B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15" name="Text Box 2">
          <a:extLst>
            <a:ext uri="{FF2B5EF4-FFF2-40B4-BE49-F238E27FC236}">
              <a16:creationId xmlns:a16="http://schemas.microsoft.com/office/drawing/2014/main" id="{F9CB1C87-0FCB-496F-B32E-DD257E1E5A7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16" name="Text Box 2">
          <a:extLst>
            <a:ext uri="{FF2B5EF4-FFF2-40B4-BE49-F238E27FC236}">
              <a16:creationId xmlns:a16="http://schemas.microsoft.com/office/drawing/2014/main" id="{79D06978-3144-4A79-B356-1FAD2E6A4BD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17" name="Text Box 2">
          <a:extLst>
            <a:ext uri="{FF2B5EF4-FFF2-40B4-BE49-F238E27FC236}">
              <a16:creationId xmlns:a16="http://schemas.microsoft.com/office/drawing/2014/main" id="{C86B56E2-973C-4E9F-9108-CD540BB7FA2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7818" name="Text Box 2">
          <a:extLst>
            <a:ext uri="{FF2B5EF4-FFF2-40B4-BE49-F238E27FC236}">
              <a16:creationId xmlns:a16="http://schemas.microsoft.com/office/drawing/2014/main" id="{8ED7E43A-E015-4078-8315-1D62F1D02BE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7819" name="Text Box 2">
          <a:extLst>
            <a:ext uri="{FF2B5EF4-FFF2-40B4-BE49-F238E27FC236}">
              <a16:creationId xmlns:a16="http://schemas.microsoft.com/office/drawing/2014/main" id="{9406563D-857F-46B2-B31E-0EADF20A544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7820" name="Text Box 2">
          <a:extLst>
            <a:ext uri="{FF2B5EF4-FFF2-40B4-BE49-F238E27FC236}">
              <a16:creationId xmlns:a16="http://schemas.microsoft.com/office/drawing/2014/main" id="{04127FC8-7A5A-4E21-B6B8-DF8AFE7E3E5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21" name="Text Box 2">
          <a:extLst>
            <a:ext uri="{FF2B5EF4-FFF2-40B4-BE49-F238E27FC236}">
              <a16:creationId xmlns:a16="http://schemas.microsoft.com/office/drawing/2014/main" id="{F8BE9AAC-908B-4415-AC5A-7010AC45591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22" name="Text Box 2">
          <a:extLst>
            <a:ext uri="{FF2B5EF4-FFF2-40B4-BE49-F238E27FC236}">
              <a16:creationId xmlns:a16="http://schemas.microsoft.com/office/drawing/2014/main" id="{5E949DA2-A6B4-43A4-8B4F-9E8E9BFB0A9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23" name="Text Box 2">
          <a:extLst>
            <a:ext uri="{FF2B5EF4-FFF2-40B4-BE49-F238E27FC236}">
              <a16:creationId xmlns:a16="http://schemas.microsoft.com/office/drawing/2014/main" id="{8C94E14F-C3EF-4DD1-A231-069F585BA72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24" name="Text Box 2">
          <a:extLst>
            <a:ext uri="{FF2B5EF4-FFF2-40B4-BE49-F238E27FC236}">
              <a16:creationId xmlns:a16="http://schemas.microsoft.com/office/drawing/2014/main" id="{D3580361-2724-4045-AA52-57441A411BE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25" name="Text Box 2">
          <a:extLst>
            <a:ext uri="{FF2B5EF4-FFF2-40B4-BE49-F238E27FC236}">
              <a16:creationId xmlns:a16="http://schemas.microsoft.com/office/drawing/2014/main" id="{355D68E2-B864-43F6-8E9F-A195C154A0B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26" name="Text Box 2">
          <a:extLst>
            <a:ext uri="{FF2B5EF4-FFF2-40B4-BE49-F238E27FC236}">
              <a16:creationId xmlns:a16="http://schemas.microsoft.com/office/drawing/2014/main" id="{EBB4DE29-3596-4B67-9829-0E3F970DE59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27" name="Text Box 2">
          <a:extLst>
            <a:ext uri="{FF2B5EF4-FFF2-40B4-BE49-F238E27FC236}">
              <a16:creationId xmlns:a16="http://schemas.microsoft.com/office/drawing/2014/main" id="{EB7AB222-50B9-483B-8D32-E489776A732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28" name="Text Box 2">
          <a:extLst>
            <a:ext uri="{FF2B5EF4-FFF2-40B4-BE49-F238E27FC236}">
              <a16:creationId xmlns:a16="http://schemas.microsoft.com/office/drawing/2014/main" id="{480578FF-7F10-4187-84C5-BF3E0CD4F09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29" name="Text Box 2">
          <a:extLst>
            <a:ext uri="{FF2B5EF4-FFF2-40B4-BE49-F238E27FC236}">
              <a16:creationId xmlns:a16="http://schemas.microsoft.com/office/drawing/2014/main" id="{E63A9C90-767D-456C-9844-AB23EF9EB4B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7830" name="Text Box 2">
          <a:extLst>
            <a:ext uri="{FF2B5EF4-FFF2-40B4-BE49-F238E27FC236}">
              <a16:creationId xmlns:a16="http://schemas.microsoft.com/office/drawing/2014/main" id="{869D1B5B-0D84-4F15-9B5E-69024DC3986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7831" name="Text Box 2">
          <a:extLst>
            <a:ext uri="{FF2B5EF4-FFF2-40B4-BE49-F238E27FC236}">
              <a16:creationId xmlns:a16="http://schemas.microsoft.com/office/drawing/2014/main" id="{F2024AD7-5CAF-47EF-9780-CD639BB46C2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7832" name="Text Box 2">
          <a:extLst>
            <a:ext uri="{FF2B5EF4-FFF2-40B4-BE49-F238E27FC236}">
              <a16:creationId xmlns:a16="http://schemas.microsoft.com/office/drawing/2014/main" id="{375B0085-0B08-4991-ADF9-4E896A4514E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833" name="Text Box 2">
          <a:extLst>
            <a:ext uri="{FF2B5EF4-FFF2-40B4-BE49-F238E27FC236}">
              <a16:creationId xmlns:a16="http://schemas.microsoft.com/office/drawing/2014/main" id="{076B9D7F-CB53-495B-9B55-21F75F7DE96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834" name="Text Box 2">
          <a:extLst>
            <a:ext uri="{FF2B5EF4-FFF2-40B4-BE49-F238E27FC236}">
              <a16:creationId xmlns:a16="http://schemas.microsoft.com/office/drawing/2014/main" id="{CEA67EDA-31F1-43E6-AE8D-047BE1B0242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835" name="Text Box 2">
          <a:extLst>
            <a:ext uri="{FF2B5EF4-FFF2-40B4-BE49-F238E27FC236}">
              <a16:creationId xmlns:a16="http://schemas.microsoft.com/office/drawing/2014/main" id="{C32DC5B0-C9F8-44D5-88B5-085B3FA8B66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836" name="Text Box 2">
          <a:extLst>
            <a:ext uri="{FF2B5EF4-FFF2-40B4-BE49-F238E27FC236}">
              <a16:creationId xmlns:a16="http://schemas.microsoft.com/office/drawing/2014/main" id="{0DBA3031-35B0-4FCC-BFAD-406E9B2BA40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837" name="Text Box 2">
          <a:extLst>
            <a:ext uri="{FF2B5EF4-FFF2-40B4-BE49-F238E27FC236}">
              <a16:creationId xmlns:a16="http://schemas.microsoft.com/office/drawing/2014/main" id="{C4D6DA13-D6A8-43DA-BCAA-E006BF36AA9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838" name="Text Box 2">
          <a:extLst>
            <a:ext uri="{FF2B5EF4-FFF2-40B4-BE49-F238E27FC236}">
              <a16:creationId xmlns:a16="http://schemas.microsoft.com/office/drawing/2014/main" id="{0D433B02-687F-422D-B6A0-9A374278AA2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839" name="Text Box 2">
          <a:extLst>
            <a:ext uri="{FF2B5EF4-FFF2-40B4-BE49-F238E27FC236}">
              <a16:creationId xmlns:a16="http://schemas.microsoft.com/office/drawing/2014/main" id="{A1056C81-24AC-41FE-8F05-FEF67A755EF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840" name="Text Box 2">
          <a:extLst>
            <a:ext uri="{FF2B5EF4-FFF2-40B4-BE49-F238E27FC236}">
              <a16:creationId xmlns:a16="http://schemas.microsoft.com/office/drawing/2014/main" id="{1D6A879D-3BA2-4C16-9260-D36932678AC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841" name="Text Box 2">
          <a:extLst>
            <a:ext uri="{FF2B5EF4-FFF2-40B4-BE49-F238E27FC236}">
              <a16:creationId xmlns:a16="http://schemas.microsoft.com/office/drawing/2014/main" id="{F8ADD0D6-A05C-4F9A-B445-8EB04082DFB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842" name="Text Box 2">
          <a:extLst>
            <a:ext uri="{FF2B5EF4-FFF2-40B4-BE49-F238E27FC236}">
              <a16:creationId xmlns:a16="http://schemas.microsoft.com/office/drawing/2014/main" id="{601CA33E-25D0-4701-9788-144AC591C10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843" name="Text Box 2">
          <a:extLst>
            <a:ext uri="{FF2B5EF4-FFF2-40B4-BE49-F238E27FC236}">
              <a16:creationId xmlns:a16="http://schemas.microsoft.com/office/drawing/2014/main" id="{05A314EF-6B78-4619-937F-2C3153D42E3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844" name="Text Box 2">
          <a:extLst>
            <a:ext uri="{FF2B5EF4-FFF2-40B4-BE49-F238E27FC236}">
              <a16:creationId xmlns:a16="http://schemas.microsoft.com/office/drawing/2014/main" id="{32469409-2C94-4E13-A291-DB57E79E2FB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845" name="Text Box 2">
          <a:extLst>
            <a:ext uri="{FF2B5EF4-FFF2-40B4-BE49-F238E27FC236}">
              <a16:creationId xmlns:a16="http://schemas.microsoft.com/office/drawing/2014/main" id="{AB23FE92-F61C-4CD5-BF30-BA82B5C54239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846" name="Text Box 2">
          <a:extLst>
            <a:ext uri="{FF2B5EF4-FFF2-40B4-BE49-F238E27FC236}">
              <a16:creationId xmlns:a16="http://schemas.microsoft.com/office/drawing/2014/main" id="{F928E46E-F4AA-444D-8F5E-53F89FCAB333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847" name="Text Box 2">
          <a:extLst>
            <a:ext uri="{FF2B5EF4-FFF2-40B4-BE49-F238E27FC236}">
              <a16:creationId xmlns:a16="http://schemas.microsoft.com/office/drawing/2014/main" id="{D60F168F-4736-4BAA-B2F5-2D5E69A5D0D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848" name="Text Box 2">
          <a:extLst>
            <a:ext uri="{FF2B5EF4-FFF2-40B4-BE49-F238E27FC236}">
              <a16:creationId xmlns:a16="http://schemas.microsoft.com/office/drawing/2014/main" id="{704519FE-1476-45CC-81F5-0AC91570E1D4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849" name="Text Box 2">
          <a:extLst>
            <a:ext uri="{FF2B5EF4-FFF2-40B4-BE49-F238E27FC236}">
              <a16:creationId xmlns:a16="http://schemas.microsoft.com/office/drawing/2014/main" id="{7C1AF402-3D1E-4436-A14F-ED0CED3B0080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850" name="Text Box 2">
          <a:extLst>
            <a:ext uri="{FF2B5EF4-FFF2-40B4-BE49-F238E27FC236}">
              <a16:creationId xmlns:a16="http://schemas.microsoft.com/office/drawing/2014/main" id="{FF34F499-2793-4C32-97DE-09A9D468328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851" name="Text Box 2">
          <a:extLst>
            <a:ext uri="{FF2B5EF4-FFF2-40B4-BE49-F238E27FC236}">
              <a16:creationId xmlns:a16="http://schemas.microsoft.com/office/drawing/2014/main" id="{BA96F018-D7C2-418C-952F-20E8687DF494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852" name="Text Box 2">
          <a:extLst>
            <a:ext uri="{FF2B5EF4-FFF2-40B4-BE49-F238E27FC236}">
              <a16:creationId xmlns:a16="http://schemas.microsoft.com/office/drawing/2014/main" id="{0471A2FA-4FC7-4F23-BF76-56B8C39B0583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853" name="Text Box 2">
          <a:extLst>
            <a:ext uri="{FF2B5EF4-FFF2-40B4-BE49-F238E27FC236}">
              <a16:creationId xmlns:a16="http://schemas.microsoft.com/office/drawing/2014/main" id="{BBCCA744-6481-4B2D-B207-E07DB294BEE7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854" name="Text Box 2">
          <a:extLst>
            <a:ext uri="{FF2B5EF4-FFF2-40B4-BE49-F238E27FC236}">
              <a16:creationId xmlns:a16="http://schemas.microsoft.com/office/drawing/2014/main" id="{99C0611D-2EB8-4840-BC96-CAFA8C95149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855" name="Text Box 2">
          <a:extLst>
            <a:ext uri="{FF2B5EF4-FFF2-40B4-BE49-F238E27FC236}">
              <a16:creationId xmlns:a16="http://schemas.microsoft.com/office/drawing/2014/main" id="{815AED85-31A8-44FA-AF59-6C4A5E651A6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7856" name="Text Box 2">
          <a:extLst>
            <a:ext uri="{FF2B5EF4-FFF2-40B4-BE49-F238E27FC236}">
              <a16:creationId xmlns:a16="http://schemas.microsoft.com/office/drawing/2014/main" id="{71155880-3B15-44C4-8FE7-0ECFE2C91BA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57" name="Text Box 2">
          <a:extLst>
            <a:ext uri="{FF2B5EF4-FFF2-40B4-BE49-F238E27FC236}">
              <a16:creationId xmlns:a16="http://schemas.microsoft.com/office/drawing/2014/main" id="{F12BE29D-4D2F-459A-8264-0F7E38C5DCE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58" name="Text Box 2">
          <a:extLst>
            <a:ext uri="{FF2B5EF4-FFF2-40B4-BE49-F238E27FC236}">
              <a16:creationId xmlns:a16="http://schemas.microsoft.com/office/drawing/2014/main" id="{871D88D1-E221-4D04-91B1-EB5CB16857B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59" name="Text Box 2">
          <a:extLst>
            <a:ext uri="{FF2B5EF4-FFF2-40B4-BE49-F238E27FC236}">
              <a16:creationId xmlns:a16="http://schemas.microsoft.com/office/drawing/2014/main" id="{DD0975DE-F47F-464E-8A71-BE7A652E9CA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60" name="Text Box 2">
          <a:extLst>
            <a:ext uri="{FF2B5EF4-FFF2-40B4-BE49-F238E27FC236}">
              <a16:creationId xmlns:a16="http://schemas.microsoft.com/office/drawing/2014/main" id="{272FD07F-6F1F-4E1D-A3DD-28AD0967678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61" name="Text Box 2">
          <a:extLst>
            <a:ext uri="{FF2B5EF4-FFF2-40B4-BE49-F238E27FC236}">
              <a16:creationId xmlns:a16="http://schemas.microsoft.com/office/drawing/2014/main" id="{D26CA78E-5E77-443B-808D-7E396877FCD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62" name="Text Box 2">
          <a:extLst>
            <a:ext uri="{FF2B5EF4-FFF2-40B4-BE49-F238E27FC236}">
              <a16:creationId xmlns:a16="http://schemas.microsoft.com/office/drawing/2014/main" id="{DB1ADB6C-79F4-4C11-9390-BE25B746A97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63" name="Text Box 2">
          <a:extLst>
            <a:ext uri="{FF2B5EF4-FFF2-40B4-BE49-F238E27FC236}">
              <a16:creationId xmlns:a16="http://schemas.microsoft.com/office/drawing/2014/main" id="{9300574F-BFDB-41B5-B778-3639047AE54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64" name="Text Box 2">
          <a:extLst>
            <a:ext uri="{FF2B5EF4-FFF2-40B4-BE49-F238E27FC236}">
              <a16:creationId xmlns:a16="http://schemas.microsoft.com/office/drawing/2014/main" id="{E2C1586E-5048-409D-BA22-057FE81C75D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65" name="Text Box 2">
          <a:extLst>
            <a:ext uri="{FF2B5EF4-FFF2-40B4-BE49-F238E27FC236}">
              <a16:creationId xmlns:a16="http://schemas.microsoft.com/office/drawing/2014/main" id="{A28DEB78-22B2-431A-B7C4-61052E04D2D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7866" name="Text Box 2">
          <a:extLst>
            <a:ext uri="{FF2B5EF4-FFF2-40B4-BE49-F238E27FC236}">
              <a16:creationId xmlns:a16="http://schemas.microsoft.com/office/drawing/2014/main" id="{BB7801F5-77A8-4141-862E-B718C3FBC9A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7867" name="Text Box 2">
          <a:extLst>
            <a:ext uri="{FF2B5EF4-FFF2-40B4-BE49-F238E27FC236}">
              <a16:creationId xmlns:a16="http://schemas.microsoft.com/office/drawing/2014/main" id="{47A6340A-68A9-45C2-BC74-ED8DB149D11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7868" name="Text Box 2">
          <a:extLst>
            <a:ext uri="{FF2B5EF4-FFF2-40B4-BE49-F238E27FC236}">
              <a16:creationId xmlns:a16="http://schemas.microsoft.com/office/drawing/2014/main" id="{FC736B7C-9268-448F-A4EB-60CA10197A8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69" name="Text Box 2">
          <a:extLst>
            <a:ext uri="{FF2B5EF4-FFF2-40B4-BE49-F238E27FC236}">
              <a16:creationId xmlns:a16="http://schemas.microsoft.com/office/drawing/2014/main" id="{42AE577D-ACB0-4CD4-9BE2-5B35475FE95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70" name="Text Box 2">
          <a:extLst>
            <a:ext uri="{FF2B5EF4-FFF2-40B4-BE49-F238E27FC236}">
              <a16:creationId xmlns:a16="http://schemas.microsoft.com/office/drawing/2014/main" id="{50FD16BC-75DB-42CE-9A91-4643EEDA873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71" name="Text Box 2">
          <a:extLst>
            <a:ext uri="{FF2B5EF4-FFF2-40B4-BE49-F238E27FC236}">
              <a16:creationId xmlns:a16="http://schemas.microsoft.com/office/drawing/2014/main" id="{0BD1AAFB-6E66-40A2-9FCE-A12FD473688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72" name="Text Box 2">
          <a:extLst>
            <a:ext uri="{FF2B5EF4-FFF2-40B4-BE49-F238E27FC236}">
              <a16:creationId xmlns:a16="http://schemas.microsoft.com/office/drawing/2014/main" id="{345E1003-2166-4404-95C5-57FDC407485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73" name="Text Box 2">
          <a:extLst>
            <a:ext uri="{FF2B5EF4-FFF2-40B4-BE49-F238E27FC236}">
              <a16:creationId xmlns:a16="http://schemas.microsoft.com/office/drawing/2014/main" id="{8F07E027-E63C-4FE9-A5C3-9BFDFB45BC0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74" name="Text Box 2">
          <a:extLst>
            <a:ext uri="{FF2B5EF4-FFF2-40B4-BE49-F238E27FC236}">
              <a16:creationId xmlns:a16="http://schemas.microsoft.com/office/drawing/2014/main" id="{81A31A08-0827-48C8-A6FF-BDF3AD01B15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75" name="Text Box 2">
          <a:extLst>
            <a:ext uri="{FF2B5EF4-FFF2-40B4-BE49-F238E27FC236}">
              <a16:creationId xmlns:a16="http://schemas.microsoft.com/office/drawing/2014/main" id="{27553485-1C6D-41CF-81B2-F18CC4B1667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76" name="Text Box 2">
          <a:extLst>
            <a:ext uri="{FF2B5EF4-FFF2-40B4-BE49-F238E27FC236}">
              <a16:creationId xmlns:a16="http://schemas.microsoft.com/office/drawing/2014/main" id="{AF551A50-AB4A-43A2-8351-70DB88792AF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877" name="Text Box 2">
          <a:extLst>
            <a:ext uri="{FF2B5EF4-FFF2-40B4-BE49-F238E27FC236}">
              <a16:creationId xmlns:a16="http://schemas.microsoft.com/office/drawing/2014/main" id="{825915CA-AE9E-402C-9731-ACFFB141CCA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7878" name="Text Box 2">
          <a:extLst>
            <a:ext uri="{FF2B5EF4-FFF2-40B4-BE49-F238E27FC236}">
              <a16:creationId xmlns:a16="http://schemas.microsoft.com/office/drawing/2014/main" id="{108E443A-43C3-4777-A9C5-BEF2D53BCEE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7879" name="Text Box 2">
          <a:extLst>
            <a:ext uri="{FF2B5EF4-FFF2-40B4-BE49-F238E27FC236}">
              <a16:creationId xmlns:a16="http://schemas.microsoft.com/office/drawing/2014/main" id="{27A3AD63-6E2D-4D3F-9ECA-48DB7E42E22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7880" name="Text Box 2">
          <a:extLst>
            <a:ext uri="{FF2B5EF4-FFF2-40B4-BE49-F238E27FC236}">
              <a16:creationId xmlns:a16="http://schemas.microsoft.com/office/drawing/2014/main" id="{908C83A9-BB70-49F6-BF6D-E7E8B677D51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7881" name="Text Box 2">
          <a:extLst>
            <a:ext uri="{FF2B5EF4-FFF2-40B4-BE49-F238E27FC236}">
              <a16:creationId xmlns:a16="http://schemas.microsoft.com/office/drawing/2014/main" id="{4B448E0F-89E5-49FF-B8AC-82DA22C1930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7882" name="Text Box 2">
          <a:extLst>
            <a:ext uri="{FF2B5EF4-FFF2-40B4-BE49-F238E27FC236}">
              <a16:creationId xmlns:a16="http://schemas.microsoft.com/office/drawing/2014/main" id="{AF0753CC-7E63-4915-8FA0-FF9FCA684A8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7883" name="Text Box 2">
          <a:extLst>
            <a:ext uri="{FF2B5EF4-FFF2-40B4-BE49-F238E27FC236}">
              <a16:creationId xmlns:a16="http://schemas.microsoft.com/office/drawing/2014/main" id="{ED7DFFD7-6BEB-4157-8BF9-FB6E23CB256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7884" name="Text Box 2">
          <a:extLst>
            <a:ext uri="{FF2B5EF4-FFF2-40B4-BE49-F238E27FC236}">
              <a16:creationId xmlns:a16="http://schemas.microsoft.com/office/drawing/2014/main" id="{307D83FC-509C-4981-A4D0-F996056C381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7885" name="Text Box 2">
          <a:extLst>
            <a:ext uri="{FF2B5EF4-FFF2-40B4-BE49-F238E27FC236}">
              <a16:creationId xmlns:a16="http://schemas.microsoft.com/office/drawing/2014/main" id="{9483D702-6D6E-4217-AEDD-ECFED32B573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7886" name="Text Box 2">
          <a:extLst>
            <a:ext uri="{FF2B5EF4-FFF2-40B4-BE49-F238E27FC236}">
              <a16:creationId xmlns:a16="http://schemas.microsoft.com/office/drawing/2014/main" id="{D3E3E482-DCFF-416C-9608-9488B512165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22</xdr:row>
      <xdr:rowOff>145677</xdr:rowOff>
    </xdr:from>
    <xdr:to>
      <xdr:col>1</xdr:col>
      <xdr:colOff>1143000</xdr:colOff>
      <xdr:row>22</xdr:row>
      <xdr:rowOff>398521</xdr:rowOff>
    </xdr:to>
    <xdr:sp macro="" textlink="">
      <xdr:nvSpPr>
        <xdr:cNvPr id="7887" name="Text Box 2">
          <a:extLst>
            <a:ext uri="{FF2B5EF4-FFF2-40B4-BE49-F238E27FC236}">
              <a16:creationId xmlns:a16="http://schemas.microsoft.com/office/drawing/2014/main" id="{5DD1A6FB-BC07-460E-A206-4935E2E2FEE7}"/>
            </a:ext>
          </a:extLst>
        </xdr:cNvPr>
        <xdr:cNvSpPr txBox="1">
          <a:spLocks noChangeArrowheads="1"/>
        </xdr:cNvSpPr>
      </xdr:nvSpPr>
      <xdr:spPr bwMode="auto">
        <a:xfrm>
          <a:off x="1584960" y="12825357"/>
          <a:ext cx="0" cy="252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888" name="Text Box 2">
          <a:extLst>
            <a:ext uri="{FF2B5EF4-FFF2-40B4-BE49-F238E27FC236}">
              <a16:creationId xmlns:a16="http://schemas.microsoft.com/office/drawing/2014/main" id="{95FDD6A5-4EC3-452B-9718-94D97CFD4D0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889" name="Text Box 2">
          <a:extLst>
            <a:ext uri="{FF2B5EF4-FFF2-40B4-BE49-F238E27FC236}">
              <a16:creationId xmlns:a16="http://schemas.microsoft.com/office/drawing/2014/main" id="{D2E8E2A9-76A3-4C04-92B8-3C0E44294BC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890" name="Text Box 2">
          <a:extLst>
            <a:ext uri="{FF2B5EF4-FFF2-40B4-BE49-F238E27FC236}">
              <a16:creationId xmlns:a16="http://schemas.microsoft.com/office/drawing/2014/main" id="{0F58A881-3620-4A2E-9644-C5CA3170A55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891" name="Text Box 2">
          <a:extLst>
            <a:ext uri="{FF2B5EF4-FFF2-40B4-BE49-F238E27FC236}">
              <a16:creationId xmlns:a16="http://schemas.microsoft.com/office/drawing/2014/main" id="{C1DD1B7D-C66C-4792-9DF2-D2EA3B6869D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892" name="Text Box 2">
          <a:extLst>
            <a:ext uri="{FF2B5EF4-FFF2-40B4-BE49-F238E27FC236}">
              <a16:creationId xmlns:a16="http://schemas.microsoft.com/office/drawing/2014/main" id="{43E2BBAC-AA2C-4199-AC1C-2066FD613C8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893" name="Text Box 2">
          <a:extLst>
            <a:ext uri="{FF2B5EF4-FFF2-40B4-BE49-F238E27FC236}">
              <a16:creationId xmlns:a16="http://schemas.microsoft.com/office/drawing/2014/main" id="{82D8C48F-B99B-45D4-9F51-D81C6387AF2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94" name="Text Box 2">
          <a:extLst>
            <a:ext uri="{FF2B5EF4-FFF2-40B4-BE49-F238E27FC236}">
              <a16:creationId xmlns:a16="http://schemas.microsoft.com/office/drawing/2014/main" id="{CC65E826-8854-46E6-85A3-363788DBF0D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95" name="Text Box 2">
          <a:extLst>
            <a:ext uri="{FF2B5EF4-FFF2-40B4-BE49-F238E27FC236}">
              <a16:creationId xmlns:a16="http://schemas.microsoft.com/office/drawing/2014/main" id="{D17BDA76-2504-4EA6-A7B4-0EF45203ABD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896" name="Text Box 2">
          <a:extLst>
            <a:ext uri="{FF2B5EF4-FFF2-40B4-BE49-F238E27FC236}">
              <a16:creationId xmlns:a16="http://schemas.microsoft.com/office/drawing/2014/main" id="{E9979B08-0826-4CE6-AD6B-A00DC61B64C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897" name="Text Box 2">
          <a:extLst>
            <a:ext uri="{FF2B5EF4-FFF2-40B4-BE49-F238E27FC236}">
              <a16:creationId xmlns:a16="http://schemas.microsoft.com/office/drawing/2014/main" id="{57CFE843-FE4D-49CD-B447-907585D7618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898" name="Text Box 2">
          <a:extLst>
            <a:ext uri="{FF2B5EF4-FFF2-40B4-BE49-F238E27FC236}">
              <a16:creationId xmlns:a16="http://schemas.microsoft.com/office/drawing/2014/main" id="{EDB5F88B-3A36-4F98-960A-DC8016A09A4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204107</xdr:rowOff>
    </xdr:to>
    <xdr:sp macro="" textlink="">
      <xdr:nvSpPr>
        <xdr:cNvPr id="7899" name="Text Box 2">
          <a:extLst>
            <a:ext uri="{FF2B5EF4-FFF2-40B4-BE49-F238E27FC236}">
              <a16:creationId xmlns:a16="http://schemas.microsoft.com/office/drawing/2014/main" id="{8556B943-D191-4352-8E96-5EA2F31B5475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00" name="Text Box 2">
          <a:extLst>
            <a:ext uri="{FF2B5EF4-FFF2-40B4-BE49-F238E27FC236}">
              <a16:creationId xmlns:a16="http://schemas.microsoft.com/office/drawing/2014/main" id="{21A70C0C-BD79-4BFF-BF25-35F26FE5FC2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01" name="Text Box 2">
          <a:extLst>
            <a:ext uri="{FF2B5EF4-FFF2-40B4-BE49-F238E27FC236}">
              <a16:creationId xmlns:a16="http://schemas.microsoft.com/office/drawing/2014/main" id="{185DDE36-B20C-4B62-99A9-D62E9210BF6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02" name="Text Box 2">
          <a:extLst>
            <a:ext uri="{FF2B5EF4-FFF2-40B4-BE49-F238E27FC236}">
              <a16:creationId xmlns:a16="http://schemas.microsoft.com/office/drawing/2014/main" id="{2DDA6510-7128-4B44-B9E0-247EF561EF5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03" name="Text Box 2">
          <a:extLst>
            <a:ext uri="{FF2B5EF4-FFF2-40B4-BE49-F238E27FC236}">
              <a16:creationId xmlns:a16="http://schemas.microsoft.com/office/drawing/2014/main" id="{4A40534E-5D99-447F-A4FE-EA8C0DA211B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04" name="Text Box 2">
          <a:extLst>
            <a:ext uri="{FF2B5EF4-FFF2-40B4-BE49-F238E27FC236}">
              <a16:creationId xmlns:a16="http://schemas.microsoft.com/office/drawing/2014/main" id="{2F775537-034C-4388-A6E9-96614357A8F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05" name="Text Box 2">
          <a:extLst>
            <a:ext uri="{FF2B5EF4-FFF2-40B4-BE49-F238E27FC236}">
              <a16:creationId xmlns:a16="http://schemas.microsoft.com/office/drawing/2014/main" id="{E62BBDD0-850C-4753-996E-FB59D688DA9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906" name="Text Box 2">
          <a:extLst>
            <a:ext uri="{FF2B5EF4-FFF2-40B4-BE49-F238E27FC236}">
              <a16:creationId xmlns:a16="http://schemas.microsoft.com/office/drawing/2014/main" id="{92B3654E-5CD5-4228-9575-8D773D1B907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907" name="Text Box 2">
          <a:extLst>
            <a:ext uri="{FF2B5EF4-FFF2-40B4-BE49-F238E27FC236}">
              <a16:creationId xmlns:a16="http://schemas.microsoft.com/office/drawing/2014/main" id="{57FA6922-AD07-4C33-8B31-DAB4DFBD95D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199013</xdr:rowOff>
    </xdr:to>
    <xdr:sp macro="" textlink="">
      <xdr:nvSpPr>
        <xdr:cNvPr id="7908" name="Text Box 2">
          <a:extLst>
            <a:ext uri="{FF2B5EF4-FFF2-40B4-BE49-F238E27FC236}">
              <a16:creationId xmlns:a16="http://schemas.microsoft.com/office/drawing/2014/main" id="{9EFF7912-F438-436D-9441-1F808537EBB2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7909" name="Text Box 2">
          <a:extLst>
            <a:ext uri="{FF2B5EF4-FFF2-40B4-BE49-F238E27FC236}">
              <a16:creationId xmlns:a16="http://schemas.microsoft.com/office/drawing/2014/main" id="{33D98934-6CB6-4F18-9C56-2BC6023B6C4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7910" name="Text Box 2">
          <a:extLst>
            <a:ext uri="{FF2B5EF4-FFF2-40B4-BE49-F238E27FC236}">
              <a16:creationId xmlns:a16="http://schemas.microsoft.com/office/drawing/2014/main" id="{00E52533-F905-4D66-B02E-C8C90286679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7911" name="Text Box 2">
          <a:extLst>
            <a:ext uri="{FF2B5EF4-FFF2-40B4-BE49-F238E27FC236}">
              <a16:creationId xmlns:a16="http://schemas.microsoft.com/office/drawing/2014/main" id="{DA27A946-AD37-4D96-B3DD-EC066C93431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7912" name="Text Box 2">
          <a:extLst>
            <a:ext uri="{FF2B5EF4-FFF2-40B4-BE49-F238E27FC236}">
              <a16:creationId xmlns:a16="http://schemas.microsoft.com/office/drawing/2014/main" id="{A591DBAE-D316-4CE2-ABA0-8089602BD29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7913" name="Text Box 2">
          <a:extLst>
            <a:ext uri="{FF2B5EF4-FFF2-40B4-BE49-F238E27FC236}">
              <a16:creationId xmlns:a16="http://schemas.microsoft.com/office/drawing/2014/main" id="{88F371A5-FE60-4B7E-89FB-D27D75D8205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7914" name="Text Box 2">
          <a:extLst>
            <a:ext uri="{FF2B5EF4-FFF2-40B4-BE49-F238E27FC236}">
              <a16:creationId xmlns:a16="http://schemas.microsoft.com/office/drawing/2014/main" id="{83A0ED9E-CCBF-49A0-BBDA-CF9CB8F951F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15" name="Text Box 2">
          <a:extLst>
            <a:ext uri="{FF2B5EF4-FFF2-40B4-BE49-F238E27FC236}">
              <a16:creationId xmlns:a16="http://schemas.microsoft.com/office/drawing/2014/main" id="{5A615F5E-2937-4C53-9AF2-4694BF0F203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16" name="Text Box 2">
          <a:extLst>
            <a:ext uri="{FF2B5EF4-FFF2-40B4-BE49-F238E27FC236}">
              <a16:creationId xmlns:a16="http://schemas.microsoft.com/office/drawing/2014/main" id="{9CC5E257-3AA4-4E40-B5C5-781C70F2E3B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17" name="Text Box 2">
          <a:extLst>
            <a:ext uri="{FF2B5EF4-FFF2-40B4-BE49-F238E27FC236}">
              <a16:creationId xmlns:a16="http://schemas.microsoft.com/office/drawing/2014/main" id="{3D41EB12-6141-47D4-B070-C823F8A682F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18" name="Text Box 2">
          <a:extLst>
            <a:ext uri="{FF2B5EF4-FFF2-40B4-BE49-F238E27FC236}">
              <a16:creationId xmlns:a16="http://schemas.microsoft.com/office/drawing/2014/main" id="{15379CE6-BEB4-4DEB-9836-4F6B8E834F3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19" name="Text Box 2">
          <a:extLst>
            <a:ext uri="{FF2B5EF4-FFF2-40B4-BE49-F238E27FC236}">
              <a16:creationId xmlns:a16="http://schemas.microsoft.com/office/drawing/2014/main" id="{C3A5A963-5974-4F4D-B566-1708CEDCBC9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20" name="Text Box 2">
          <a:extLst>
            <a:ext uri="{FF2B5EF4-FFF2-40B4-BE49-F238E27FC236}">
              <a16:creationId xmlns:a16="http://schemas.microsoft.com/office/drawing/2014/main" id="{867B49D5-0C33-4DBE-A67F-52B92BCFDB4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921" name="Text Box 2">
          <a:extLst>
            <a:ext uri="{FF2B5EF4-FFF2-40B4-BE49-F238E27FC236}">
              <a16:creationId xmlns:a16="http://schemas.microsoft.com/office/drawing/2014/main" id="{2F2F4E16-0BC5-4976-A07D-03D9E3E1FB6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922" name="Text Box 2">
          <a:extLst>
            <a:ext uri="{FF2B5EF4-FFF2-40B4-BE49-F238E27FC236}">
              <a16:creationId xmlns:a16="http://schemas.microsoft.com/office/drawing/2014/main" id="{55E7ABE3-5BF7-4F0C-8593-44B55D9477D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7923" name="Text Box 2">
          <a:extLst>
            <a:ext uri="{FF2B5EF4-FFF2-40B4-BE49-F238E27FC236}">
              <a16:creationId xmlns:a16="http://schemas.microsoft.com/office/drawing/2014/main" id="{127D72EF-BCC4-4BAB-B02D-D83E9AC04B7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24" name="Text Box 2">
          <a:extLst>
            <a:ext uri="{FF2B5EF4-FFF2-40B4-BE49-F238E27FC236}">
              <a16:creationId xmlns:a16="http://schemas.microsoft.com/office/drawing/2014/main" id="{6126C9F6-CCE6-4B88-B121-4480DF7ADCB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25" name="Text Box 2">
          <a:extLst>
            <a:ext uri="{FF2B5EF4-FFF2-40B4-BE49-F238E27FC236}">
              <a16:creationId xmlns:a16="http://schemas.microsoft.com/office/drawing/2014/main" id="{A0E29DA4-0867-427D-BDAA-F06B05E9C9D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204107</xdr:rowOff>
    </xdr:to>
    <xdr:sp macro="" textlink="">
      <xdr:nvSpPr>
        <xdr:cNvPr id="7926" name="Text Box 2">
          <a:extLst>
            <a:ext uri="{FF2B5EF4-FFF2-40B4-BE49-F238E27FC236}">
              <a16:creationId xmlns:a16="http://schemas.microsoft.com/office/drawing/2014/main" id="{D74335C7-ECA8-4EE5-B0C2-AE7112ADE24F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27" name="Text Box 2">
          <a:extLst>
            <a:ext uri="{FF2B5EF4-FFF2-40B4-BE49-F238E27FC236}">
              <a16:creationId xmlns:a16="http://schemas.microsoft.com/office/drawing/2014/main" id="{78DB161D-73EB-47B3-88F6-9242D0C8E6D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28" name="Text Box 2">
          <a:extLst>
            <a:ext uri="{FF2B5EF4-FFF2-40B4-BE49-F238E27FC236}">
              <a16:creationId xmlns:a16="http://schemas.microsoft.com/office/drawing/2014/main" id="{5F037F8C-54E3-4223-AB3D-4A8E44EB54B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29" name="Text Box 2">
          <a:extLst>
            <a:ext uri="{FF2B5EF4-FFF2-40B4-BE49-F238E27FC236}">
              <a16:creationId xmlns:a16="http://schemas.microsoft.com/office/drawing/2014/main" id="{3FFB1416-65BA-474F-BD65-576F5D766C9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30" name="Text Box 2">
          <a:extLst>
            <a:ext uri="{FF2B5EF4-FFF2-40B4-BE49-F238E27FC236}">
              <a16:creationId xmlns:a16="http://schemas.microsoft.com/office/drawing/2014/main" id="{58B9B97E-1A3E-423F-B7B7-13EEE4C5B2C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31" name="Text Box 2">
          <a:extLst>
            <a:ext uri="{FF2B5EF4-FFF2-40B4-BE49-F238E27FC236}">
              <a16:creationId xmlns:a16="http://schemas.microsoft.com/office/drawing/2014/main" id="{D9FD08E4-3A99-4B76-9170-4E13238D390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7932" name="Text Box 2">
          <a:extLst>
            <a:ext uri="{FF2B5EF4-FFF2-40B4-BE49-F238E27FC236}">
              <a16:creationId xmlns:a16="http://schemas.microsoft.com/office/drawing/2014/main" id="{273E17AE-7990-4D3D-BEF5-F7519699D4C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933" name="Text Box 2">
          <a:extLst>
            <a:ext uri="{FF2B5EF4-FFF2-40B4-BE49-F238E27FC236}">
              <a16:creationId xmlns:a16="http://schemas.microsoft.com/office/drawing/2014/main" id="{C194B129-9A1F-410B-AB8B-129F6237AA3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7934" name="Text Box 2">
          <a:extLst>
            <a:ext uri="{FF2B5EF4-FFF2-40B4-BE49-F238E27FC236}">
              <a16:creationId xmlns:a16="http://schemas.microsoft.com/office/drawing/2014/main" id="{442E7675-2579-47D4-9650-FDA1FE147BB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199013</xdr:rowOff>
    </xdr:to>
    <xdr:sp macro="" textlink="">
      <xdr:nvSpPr>
        <xdr:cNvPr id="7935" name="Text Box 2">
          <a:extLst>
            <a:ext uri="{FF2B5EF4-FFF2-40B4-BE49-F238E27FC236}">
              <a16:creationId xmlns:a16="http://schemas.microsoft.com/office/drawing/2014/main" id="{EC68EBBE-D852-4CDF-84B4-2D42DDA624F5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7936" name="Text Box 2">
          <a:extLst>
            <a:ext uri="{FF2B5EF4-FFF2-40B4-BE49-F238E27FC236}">
              <a16:creationId xmlns:a16="http://schemas.microsoft.com/office/drawing/2014/main" id="{BBADF69B-34C0-4D41-A8AD-035515D07C7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7937" name="Text Box 2">
          <a:extLst>
            <a:ext uri="{FF2B5EF4-FFF2-40B4-BE49-F238E27FC236}">
              <a16:creationId xmlns:a16="http://schemas.microsoft.com/office/drawing/2014/main" id="{134DCD75-F76D-4D73-A65D-120670FF5F9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7938" name="Text Box 2">
          <a:extLst>
            <a:ext uri="{FF2B5EF4-FFF2-40B4-BE49-F238E27FC236}">
              <a16:creationId xmlns:a16="http://schemas.microsoft.com/office/drawing/2014/main" id="{C2932B72-87EE-4CB6-A58A-35C4D7B3BAE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7939" name="Text Box 2">
          <a:extLst>
            <a:ext uri="{FF2B5EF4-FFF2-40B4-BE49-F238E27FC236}">
              <a16:creationId xmlns:a16="http://schemas.microsoft.com/office/drawing/2014/main" id="{B6857A5D-E628-41DC-A3F8-33D7ED2A6D5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7940" name="Text Box 2">
          <a:extLst>
            <a:ext uri="{FF2B5EF4-FFF2-40B4-BE49-F238E27FC236}">
              <a16:creationId xmlns:a16="http://schemas.microsoft.com/office/drawing/2014/main" id="{CAF4314D-D6DF-40C6-AE34-48B8155CE32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7941" name="Text Box 2">
          <a:extLst>
            <a:ext uri="{FF2B5EF4-FFF2-40B4-BE49-F238E27FC236}">
              <a16:creationId xmlns:a16="http://schemas.microsoft.com/office/drawing/2014/main" id="{C0C47B91-684E-4425-AC62-09442E51D14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42" name="Text Box 2">
          <a:extLst>
            <a:ext uri="{FF2B5EF4-FFF2-40B4-BE49-F238E27FC236}">
              <a16:creationId xmlns:a16="http://schemas.microsoft.com/office/drawing/2014/main" id="{58E8F56D-850A-40D2-8D35-C340EF1749B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43" name="Text Box 2">
          <a:extLst>
            <a:ext uri="{FF2B5EF4-FFF2-40B4-BE49-F238E27FC236}">
              <a16:creationId xmlns:a16="http://schemas.microsoft.com/office/drawing/2014/main" id="{512E235D-8D5F-4A86-BC74-9299ADF96CF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44" name="Text Box 2">
          <a:extLst>
            <a:ext uri="{FF2B5EF4-FFF2-40B4-BE49-F238E27FC236}">
              <a16:creationId xmlns:a16="http://schemas.microsoft.com/office/drawing/2014/main" id="{2F9C4F8F-875F-42FA-8AD2-4C9BE98F0FC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45" name="Text Box 2">
          <a:extLst>
            <a:ext uri="{FF2B5EF4-FFF2-40B4-BE49-F238E27FC236}">
              <a16:creationId xmlns:a16="http://schemas.microsoft.com/office/drawing/2014/main" id="{17AA8FCD-8AC0-480E-A951-42B90133A31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46" name="Text Box 2">
          <a:extLst>
            <a:ext uri="{FF2B5EF4-FFF2-40B4-BE49-F238E27FC236}">
              <a16:creationId xmlns:a16="http://schemas.microsoft.com/office/drawing/2014/main" id="{8AA121AC-BC33-47FD-BA8B-046849DAD43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47" name="Text Box 2">
          <a:extLst>
            <a:ext uri="{FF2B5EF4-FFF2-40B4-BE49-F238E27FC236}">
              <a16:creationId xmlns:a16="http://schemas.microsoft.com/office/drawing/2014/main" id="{395637E2-514E-42DE-99B7-169CD52ED97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948" name="Text Box 2">
          <a:extLst>
            <a:ext uri="{FF2B5EF4-FFF2-40B4-BE49-F238E27FC236}">
              <a16:creationId xmlns:a16="http://schemas.microsoft.com/office/drawing/2014/main" id="{57DAB8E7-7D19-4471-B355-295A1B22123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949" name="Text Box 2">
          <a:extLst>
            <a:ext uri="{FF2B5EF4-FFF2-40B4-BE49-F238E27FC236}">
              <a16:creationId xmlns:a16="http://schemas.microsoft.com/office/drawing/2014/main" id="{7848267A-DE24-4025-925E-A3B028C297F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950" name="Text Box 2">
          <a:extLst>
            <a:ext uri="{FF2B5EF4-FFF2-40B4-BE49-F238E27FC236}">
              <a16:creationId xmlns:a16="http://schemas.microsoft.com/office/drawing/2014/main" id="{C3154383-FA36-4A90-8EE2-CD34E096738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51" name="Text Box 2">
          <a:extLst>
            <a:ext uri="{FF2B5EF4-FFF2-40B4-BE49-F238E27FC236}">
              <a16:creationId xmlns:a16="http://schemas.microsoft.com/office/drawing/2014/main" id="{850EF969-D406-487A-A126-DD358BF5E2E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52" name="Text Box 2">
          <a:extLst>
            <a:ext uri="{FF2B5EF4-FFF2-40B4-BE49-F238E27FC236}">
              <a16:creationId xmlns:a16="http://schemas.microsoft.com/office/drawing/2014/main" id="{ACC1E1BC-D6DA-4641-8335-E53C4B74947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53" name="Text Box 2">
          <a:extLst>
            <a:ext uri="{FF2B5EF4-FFF2-40B4-BE49-F238E27FC236}">
              <a16:creationId xmlns:a16="http://schemas.microsoft.com/office/drawing/2014/main" id="{8EA7A5B3-FC68-443B-AD61-A8DD2411C58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54" name="Text Box 2">
          <a:extLst>
            <a:ext uri="{FF2B5EF4-FFF2-40B4-BE49-F238E27FC236}">
              <a16:creationId xmlns:a16="http://schemas.microsoft.com/office/drawing/2014/main" id="{CA4A0FD1-5B4D-4FAC-9A3D-0907E6E71BB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55" name="Text Box 2">
          <a:extLst>
            <a:ext uri="{FF2B5EF4-FFF2-40B4-BE49-F238E27FC236}">
              <a16:creationId xmlns:a16="http://schemas.microsoft.com/office/drawing/2014/main" id="{CE604771-DE1C-4282-B276-45316196E90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56" name="Text Box 2">
          <a:extLst>
            <a:ext uri="{FF2B5EF4-FFF2-40B4-BE49-F238E27FC236}">
              <a16:creationId xmlns:a16="http://schemas.microsoft.com/office/drawing/2014/main" id="{20A405F3-8835-42AD-A60D-12AC231E38D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57" name="Text Box 2">
          <a:extLst>
            <a:ext uri="{FF2B5EF4-FFF2-40B4-BE49-F238E27FC236}">
              <a16:creationId xmlns:a16="http://schemas.microsoft.com/office/drawing/2014/main" id="{83BCF4B8-307B-4B20-A5C5-0043EB4CEC8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58" name="Text Box 2">
          <a:extLst>
            <a:ext uri="{FF2B5EF4-FFF2-40B4-BE49-F238E27FC236}">
              <a16:creationId xmlns:a16="http://schemas.microsoft.com/office/drawing/2014/main" id="{594C0A4F-407F-4DD2-A6F4-5BDDA44CE60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959" name="Text Box 2">
          <a:extLst>
            <a:ext uri="{FF2B5EF4-FFF2-40B4-BE49-F238E27FC236}">
              <a16:creationId xmlns:a16="http://schemas.microsoft.com/office/drawing/2014/main" id="{452CD408-74B1-4634-95EC-A642D5BCB32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960" name="Text Box 2">
          <a:extLst>
            <a:ext uri="{FF2B5EF4-FFF2-40B4-BE49-F238E27FC236}">
              <a16:creationId xmlns:a16="http://schemas.microsoft.com/office/drawing/2014/main" id="{16D305FF-28D6-4478-A911-56FF21B5555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961" name="Text Box 2">
          <a:extLst>
            <a:ext uri="{FF2B5EF4-FFF2-40B4-BE49-F238E27FC236}">
              <a16:creationId xmlns:a16="http://schemas.microsoft.com/office/drawing/2014/main" id="{C55D162F-BACF-481E-8F53-52CFBD81299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962" name="Text Box 2">
          <a:extLst>
            <a:ext uri="{FF2B5EF4-FFF2-40B4-BE49-F238E27FC236}">
              <a16:creationId xmlns:a16="http://schemas.microsoft.com/office/drawing/2014/main" id="{04319BC9-3CBD-4343-BA6C-A2BD4EF3B65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963" name="Text Box 2">
          <a:extLst>
            <a:ext uri="{FF2B5EF4-FFF2-40B4-BE49-F238E27FC236}">
              <a16:creationId xmlns:a16="http://schemas.microsoft.com/office/drawing/2014/main" id="{29D9D610-4047-44FD-B715-8B07D9A86D0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964" name="Text Box 2">
          <a:extLst>
            <a:ext uri="{FF2B5EF4-FFF2-40B4-BE49-F238E27FC236}">
              <a16:creationId xmlns:a16="http://schemas.microsoft.com/office/drawing/2014/main" id="{CC34BBD9-D678-4991-B95B-DA7E5549BE3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965" name="Text Box 2">
          <a:extLst>
            <a:ext uri="{FF2B5EF4-FFF2-40B4-BE49-F238E27FC236}">
              <a16:creationId xmlns:a16="http://schemas.microsoft.com/office/drawing/2014/main" id="{0F5920B7-92AD-472F-B78A-1E7C55BF851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966" name="Text Box 2">
          <a:extLst>
            <a:ext uri="{FF2B5EF4-FFF2-40B4-BE49-F238E27FC236}">
              <a16:creationId xmlns:a16="http://schemas.microsoft.com/office/drawing/2014/main" id="{209E8CF0-9FF4-48F0-95EC-6005BBBE524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67" name="Text Box 2">
          <a:extLst>
            <a:ext uri="{FF2B5EF4-FFF2-40B4-BE49-F238E27FC236}">
              <a16:creationId xmlns:a16="http://schemas.microsoft.com/office/drawing/2014/main" id="{AD6E9E83-B846-4A04-BC51-F9CA753176C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68" name="Text Box 2">
          <a:extLst>
            <a:ext uri="{FF2B5EF4-FFF2-40B4-BE49-F238E27FC236}">
              <a16:creationId xmlns:a16="http://schemas.microsoft.com/office/drawing/2014/main" id="{269544B2-6C46-4C08-8372-53240FBC783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69" name="Text Box 2">
          <a:extLst>
            <a:ext uri="{FF2B5EF4-FFF2-40B4-BE49-F238E27FC236}">
              <a16:creationId xmlns:a16="http://schemas.microsoft.com/office/drawing/2014/main" id="{778C9182-34D7-400B-906F-F95D4D46CA4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70" name="Text Box 2">
          <a:extLst>
            <a:ext uri="{FF2B5EF4-FFF2-40B4-BE49-F238E27FC236}">
              <a16:creationId xmlns:a16="http://schemas.microsoft.com/office/drawing/2014/main" id="{D3927EF1-7B43-4DD6-89CE-808F7440012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71" name="Text Box 2">
          <a:extLst>
            <a:ext uri="{FF2B5EF4-FFF2-40B4-BE49-F238E27FC236}">
              <a16:creationId xmlns:a16="http://schemas.microsoft.com/office/drawing/2014/main" id="{3FEEB7ED-422C-4712-B58C-493847612FA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72" name="Text Box 2">
          <a:extLst>
            <a:ext uri="{FF2B5EF4-FFF2-40B4-BE49-F238E27FC236}">
              <a16:creationId xmlns:a16="http://schemas.microsoft.com/office/drawing/2014/main" id="{CDE92F4D-9518-4AB8-95BF-B1C52D49248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973" name="Text Box 2">
          <a:extLst>
            <a:ext uri="{FF2B5EF4-FFF2-40B4-BE49-F238E27FC236}">
              <a16:creationId xmlns:a16="http://schemas.microsoft.com/office/drawing/2014/main" id="{793CB0EF-73CD-49B6-8082-07D180BD71C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974" name="Text Box 2">
          <a:extLst>
            <a:ext uri="{FF2B5EF4-FFF2-40B4-BE49-F238E27FC236}">
              <a16:creationId xmlns:a16="http://schemas.microsoft.com/office/drawing/2014/main" id="{3DE791F6-986F-4A61-90B4-7D6D8EE0C8D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7975" name="Text Box 2">
          <a:extLst>
            <a:ext uri="{FF2B5EF4-FFF2-40B4-BE49-F238E27FC236}">
              <a16:creationId xmlns:a16="http://schemas.microsoft.com/office/drawing/2014/main" id="{24B67632-1BA5-4CFD-AE66-66AFDDF447E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76" name="Text Box 2">
          <a:extLst>
            <a:ext uri="{FF2B5EF4-FFF2-40B4-BE49-F238E27FC236}">
              <a16:creationId xmlns:a16="http://schemas.microsoft.com/office/drawing/2014/main" id="{20555D75-40B9-497D-934C-E753D1D5927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77" name="Text Box 2">
          <a:extLst>
            <a:ext uri="{FF2B5EF4-FFF2-40B4-BE49-F238E27FC236}">
              <a16:creationId xmlns:a16="http://schemas.microsoft.com/office/drawing/2014/main" id="{2571ECBD-6F8D-4F7D-A39C-83FEFB3E9F8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78" name="Text Box 2">
          <a:extLst>
            <a:ext uri="{FF2B5EF4-FFF2-40B4-BE49-F238E27FC236}">
              <a16:creationId xmlns:a16="http://schemas.microsoft.com/office/drawing/2014/main" id="{DE3F7DC2-E939-4267-9AB5-517E2C891FD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79" name="Text Box 2">
          <a:extLst>
            <a:ext uri="{FF2B5EF4-FFF2-40B4-BE49-F238E27FC236}">
              <a16:creationId xmlns:a16="http://schemas.microsoft.com/office/drawing/2014/main" id="{661F447E-9B9B-49BA-A570-E185A8B3470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80" name="Text Box 2">
          <a:extLst>
            <a:ext uri="{FF2B5EF4-FFF2-40B4-BE49-F238E27FC236}">
              <a16:creationId xmlns:a16="http://schemas.microsoft.com/office/drawing/2014/main" id="{2F98D5B6-9B11-4DBB-87B4-9ED45896D74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81" name="Text Box 2">
          <a:extLst>
            <a:ext uri="{FF2B5EF4-FFF2-40B4-BE49-F238E27FC236}">
              <a16:creationId xmlns:a16="http://schemas.microsoft.com/office/drawing/2014/main" id="{FCA2E5D1-DF51-4548-9692-CA446D7326C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82" name="Text Box 2">
          <a:extLst>
            <a:ext uri="{FF2B5EF4-FFF2-40B4-BE49-F238E27FC236}">
              <a16:creationId xmlns:a16="http://schemas.microsoft.com/office/drawing/2014/main" id="{4B60BBFD-D123-494C-A0CB-8DC704DF07E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7983" name="Text Box 2">
          <a:extLst>
            <a:ext uri="{FF2B5EF4-FFF2-40B4-BE49-F238E27FC236}">
              <a16:creationId xmlns:a16="http://schemas.microsoft.com/office/drawing/2014/main" id="{48271160-4A55-4D86-B69F-843C007D10A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984" name="Text Box 2">
          <a:extLst>
            <a:ext uri="{FF2B5EF4-FFF2-40B4-BE49-F238E27FC236}">
              <a16:creationId xmlns:a16="http://schemas.microsoft.com/office/drawing/2014/main" id="{335315FC-8984-400F-AAE9-CAB5F687835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7985" name="Text Box 2">
          <a:extLst>
            <a:ext uri="{FF2B5EF4-FFF2-40B4-BE49-F238E27FC236}">
              <a16:creationId xmlns:a16="http://schemas.microsoft.com/office/drawing/2014/main" id="{9B959169-F7FD-48F6-8FD1-33B38B25BFD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986" name="Text Box 2">
          <a:extLst>
            <a:ext uri="{FF2B5EF4-FFF2-40B4-BE49-F238E27FC236}">
              <a16:creationId xmlns:a16="http://schemas.microsoft.com/office/drawing/2014/main" id="{0C7B6F63-0A57-41B1-9BAD-B124988231F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987" name="Text Box 2">
          <a:extLst>
            <a:ext uri="{FF2B5EF4-FFF2-40B4-BE49-F238E27FC236}">
              <a16:creationId xmlns:a16="http://schemas.microsoft.com/office/drawing/2014/main" id="{24F205C8-9858-498B-867E-8A4745096A2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7988" name="Text Box 2">
          <a:extLst>
            <a:ext uri="{FF2B5EF4-FFF2-40B4-BE49-F238E27FC236}">
              <a16:creationId xmlns:a16="http://schemas.microsoft.com/office/drawing/2014/main" id="{8E57DB31-08B0-402B-859E-8D7A42BBC74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989" name="Text Box 2">
          <a:extLst>
            <a:ext uri="{FF2B5EF4-FFF2-40B4-BE49-F238E27FC236}">
              <a16:creationId xmlns:a16="http://schemas.microsoft.com/office/drawing/2014/main" id="{60D8A718-7531-4F43-A594-15F1F2D9F8B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990" name="Text Box 2">
          <a:extLst>
            <a:ext uri="{FF2B5EF4-FFF2-40B4-BE49-F238E27FC236}">
              <a16:creationId xmlns:a16="http://schemas.microsoft.com/office/drawing/2014/main" id="{837591ED-841F-4E66-95C6-D1A585B9FED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7991" name="Text Box 2">
          <a:extLst>
            <a:ext uri="{FF2B5EF4-FFF2-40B4-BE49-F238E27FC236}">
              <a16:creationId xmlns:a16="http://schemas.microsoft.com/office/drawing/2014/main" id="{DFC57C6D-91D7-4213-8E2E-78322EDDDA1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992" name="Text Box 2">
          <a:extLst>
            <a:ext uri="{FF2B5EF4-FFF2-40B4-BE49-F238E27FC236}">
              <a16:creationId xmlns:a16="http://schemas.microsoft.com/office/drawing/2014/main" id="{289236E4-B8DB-4EB8-944C-61D051675C8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993" name="Text Box 2">
          <a:extLst>
            <a:ext uri="{FF2B5EF4-FFF2-40B4-BE49-F238E27FC236}">
              <a16:creationId xmlns:a16="http://schemas.microsoft.com/office/drawing/2014/main" id="{C8DD4E26-11C4-42C7-88B6-C4B13440D7F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994" name="Text Box 2">
          <a:extLst>
            <a:ext uri="{FF2B5EF4-FFF2-40B4-BE49-F238E27FC236}">
              <a16:creationId xmlns:a16="http://schemas.microsoft.com/office/drawing/2014/main" id="{6853B3AB-52AA-449C-8247-33D83B56C5C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995" name="Text Box 2">
          <a:extLst>
            <a:ext uri="{FF2B5EF4-FFF2-40B4-BE49-F238E27FC236}">
              <a16:creationId xmlns:a16="http://schemas.microsoft.com/office/drawing/2014/main" id="{5C6E6455-50A6-41E3-B5EC-1E693BE4CEA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996" name="Text Box 2">
          <a:extLst>
            <a:ext uri="{FF2B5EF4-FFF2-40B4-BE49-F238E27FC236}">
              <a16:creationId xmlns:a16="http://schemas.microsoft.com/office/drawing/2014/main" id="{990EC956-60C6-4B65-81D9-B35E4778508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7997" name="Text Box 2">
          <a:extLst>
            <a:ext uri="{FF2B5EF4-FFF2-40B4-BE49-F238E27FC236}">
              <a16:creationId xmlns:a16="http://schemas.microsoft.com/office/drawing/2014/main" id="{6505C36C-F956-4A79-B477-963683E59C1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7998" name="Text Box 2">
          <a:extLst>
            <a:ext uri="{FF2B5EF4-FFF2-40B4-BE49-F238E27FC236}">
              <a16:creationId xmlns:a16="http://schemas.microsoft.com/office/drawing/2014/main" id="{634B847E-1D95-45CB-B37E-17A6FB0AEF6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7999" name="Text Box 2">
          <a:extLst>
            <a:ext uri="{FF2B5EF4-FFF2-40B4-BE49-F238E27FC236}">
              <a16:creationId xmlns:a16="http://schemas.microsoft.com/office/drawing/2014/main" id="{68DD8A17-940D-41FD-BA5E-97637443EF9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8000" name="Text Box 2">
          <a:extLst>
            <a:ext uri="{FF2B5EF4-FFF2-40B4-BE49-F238E27FC236}">
              <a16:creationId xmlns:a16="http://schemas.microsoft.com/office/drawing/2014/main" id="{79C52332-0287-4867-8B2D-EC8814B893F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01" name="Text Box 2">
          <a:extLst>
            <a:ext uri="{FF2B5EF4-FFF2-40B4-BE49-F238E27FC236}">
              <a16:creationId xmlns:a16="http://schemas.microsoft.com/office/drawing/2014/main" id="{5A3F36A2-3660-44C3-B504-78098529FDB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02" name="Text Box 2">
          <a:extLst>
            <a:ext uri="{FF2B5EF4-FFF2-40B4-BE49-F238E27FC236}">
              <a16:creationId xmlns:a16="http://schemas.microsoft.com/office/drawing/2014/main" id="{1A91FC4C-F270-415B-975A-B86737ECB4C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03" name="Text Box 2">
          <a:extLst>
            <a:ext uri="{FF2B5EF4-FFF2-40B4-BE49-F238E27FC236}">
              <a16:creationId xmlns:a16="http://schemas.microsoft.com/office/drawing/2014/main" id="{964CC9F2-02AF-46B0-9066-32217F19D13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04" name="Text Box 2">
          <a:extLst>
            <a:ext uri="{FF2B5EF4-FFF2-40B4-BE49-F238E27FC236}">
              <a16:creationId xmlns:a16="http://schemas.microsoft.com/office/drawing/2014/main" id="{24F0FCFE-B40C-4215-9C37-3B4EC9EEF3A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05" name="Text Box 2">
          <a:extLst>
            <a:ext uri="{FF2B5EF4-FFF2-40B4-BE49-F238E27FC236}">
              <a16:creationId xmlns:a16="http://schemas.microsoft.com/office/drawing/2014/main" id="{6DAA354F-4459-49D5-9162-0515E5F4B556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06" name="Text Box 2">
          <a:extLst>
            <a:ext uri="{FF2B5EF4-FFF2-40B4-BE49-F238E27FC236}">
              <a16:creationId xmlns:a16="http://schemas.microsoft.com/office/drawing/2014/main" id="{796D6E2E-649B-41CB-813D-E9D05A4711A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07" name="Text Box 2">
          <a:extLst>
            <a:ext uri="{FF2B5EF4-FFF2-40B4-BE49-F238E27FC236}">
              <a16:creationId xmlns:a16="http://schemas.microsoft.com/office/drawing/2014/main" id="{92183A19-215A-4325-B3DD-8EB132DEFE7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08" name="Text Box 2">
          <a:extLst>
            <a:ext uri="{FF2B5EF4-FFF2-40B4-BE49-F238E27FC236}">
              <a16:creationId xmlns:a16="http://schemas.microsoft.com/office/drawing/2014/main" id="{4CDCB3D1-2DBE-4AF3-AEE8-A5D6568B64E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8009" name="Text Box 2">
          <a:extLst>
            <a:ext uri="{FF2B5EF4-FFF2-40B4-BE49-F238E27FC236}">
              <a16:creationId xmlns:a16="http://schemas.microsoft.com/office/drawing/2014/main" id="{31BA0E76-A5FC-4061-AE31-B33FC6DBB4C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8010" name="Text Box 2">
          <a:extLst>
            <a:ext uri="{FF2B5EF4-FFF2-40B4-BE49-F238E27FC236}">
              <a16:creationId xmlns:a16="http://schemas.microsoft.com/office/drawing/2014/main" id="{117723ED-8008-4E19-8016-ADBF7DC753E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8011" name="Text Box 2">
          <a:extLst>
            <a:ext uri="{FF2B5EF4-FFF2-40B4-BE49-F238E27FC236}">
              <a16:creationId xmlns:a16="http://schemas.microsoft.com/office/drawing/2014/main" id="{F0FED81E-6EDD-42FF-9729-2791B73B66E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8012" name="Text Box 2">
          <a:extLst>
            <a:ext uri="{FF2B5EF4-FFF2-40B4-BE49-F238E27FC236}">
              <a16:creationId xmlns:a16="http://schemas.microsoft.com/office/drawing/2014/main" id="{D29420E5-98AF-4D53-B407-5EC162C4DBB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8013" name="Text Box 2">
          <a:extLst>
            <a:ext uri="{FF2B5EF4-FFF2-40B4-BE49-F238E27FC236}">
              <a16:creationId xmlns:a16="http://schemas.microsoft.com/office/drawing/2014/main" id="{BB7B74B1-997F-4145-BAFD-39825F71CA5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8014" name="Text Box 2">
          <a:extLst>
            <a:ext uri="{FF2B5EF4-FFF2-40B4-BE49-F238E27FC236}">
              <a16:creationId xmlns:a16="http://schemas.microsoft.com/office/drawing/2014/main" id="{29CC5908-426E-40A2-A719-7D88A8AB417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8015" name="Text Box 2">
          <a:extLst>
            <a:ext uri="{FF2B5EF4-FFF2-40B4-BE49-F238E27FC236}">
              <a16:creationId xmlns:a16="http://schemas.microsoft.com/office/drawing/2014/main" id="{B91BDF46-5D61-484B-8607-3D3399CD0D0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8016" name="Text Box 2">
          <a:extLst>
            <a:ext uri="{FF2B5EF4-FFF2-40B4-BE49-F238E27FC236}">
              <a16:creationId xmlns:a16="http://schemas.microsoft.com/office/drawing/2014/main" id="{55A9469F-D6C3-4AD1-9EF6-A6EAFB657D2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17" name="Text Box 2">
          <a:extLst>
            <a:ext uri="{FF2B5EF4-FFF2-40B4-BE49-F238E27FC236}">
              <a16:creationId xmlns:a16="http://schemas.microsoft.com/office/drawing/2014/main" id="{5B5D4C3C-CD4A-4916-9F83-BDE2A8D4044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18" name="Text Box 2">
          <a:extLst>
            <a:ext uri="{FF2B5EF4-FFF2-40B4-BE49-F238E27FC236}">
              <a16:creationId xmlns:a16="http://schemas.microsoft.com/office/drawing/2014/main" id="{BC2B319A-C9F2-42E9-A1D0-14F4DA5012D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19" name="Text Box 2">
          <a:extLst>
            <a:ext uri="{FF2B5EF4-FFF2-40B4-BE49-F238E27FC236}">
              <a16:creationId xmlns:a16="http://schemas.microsoft.com/office/drawing/2014/main" id="{9B559870-351C-451F-9AC4-2065B5663DD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20" name="Text Box 2">
          <a:extLst>
            <a:ext uri="{FF2B5EF4-FFF2-40B4-BE49-F238E27FC236}">
              <a16:creationId xmlns:a16="http://schemas.microsoft.com/office/drawing/2014/main" id="{DB839BB3-1D4C-439F-99C7-49FB96DB342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21" name="Text Box 2">
          <a:extLst>
            <a:ext uri="{FF2B5EF4-FFF2-40B4-BE49-F238E27FC236}">
              <a16:creationId xmlns:a16="http://schemas.microsoft.com/office/drawing/2014/main" id="{B84E2091-7896-4876-9B6C-15AFA6F6776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22" name="Text Box 2">
          <a:extLst>
            <a:ext uri="{FF2B5EF4-FFF2-40B4-BE49-F238E27FC236}">
              <a16:creationId xmlns:a16="http://schemas.microsoft.com/office/drawing/2014/main" id="{1CD39B31-1CB2-4082-8277-9AACEB9437C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8023" name="Text Box 2">
          <a:extLst>
            <a:ext uri="{FF2B5EF4-FFF2-40B4-BE49-F238E27FC236}">
              <a16:creationId xmlns:a16="http://schemas.microsoft.com/office/drawing/2014/main" id="{CD658BB6-BE73-404F-B859-A67BAB727D0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8024" name="Text Box 2">
          <a:extLst>
            <a:ext uri="{FF2B5EF4-FFF2-40B4-BE49-F238E27FC236}">
              <a16:creationId xmlns:a16="http://schemas.microsoft.com/office/drawing/2014/main" id="{AC358F65-D11D-4732-9A07-6D7DC31DEF2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8025" name="Text Box 2">
          <a:extLst>
            <a:ext uri="{FF2B5EF4-FFF2-40B4-BE49-F238E27FC236}">
              <a16:creationId xmlns:a16="http://schemas.microsoft.com/office/drawing/2014/main" id="{3A5409D3-B636-4B74-8928-11560BBEFF1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26" name="Text Box 2">
          <a:extLst>
            <a:ext uri="{FF2B5EF4-FFF2-40B4-BE49-F238E27FC236}">
              <a16:creationId xmlns:a16="http://schemas.microsoft.com/office/drawing/2014/main" id="{4F345E97-5FD8-41FD-83BC-93E4F77E5A2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27" name="Text Box 2">
          <a:extLst>
            <a:ext uri="{FF2B5EF4-FFF2-40B4-BE49-F238E27FC236}">
              <a16:creationId xmlns:a16="http://schemas.microsoft.com/office/drawing/2014/main" id="{36999F9F-09D2-4E36-A38D-A20C9159B65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28" name="Text Box 2">
          <a:extLst>
            <a:ext uri="{FF2B5EF4-FFF2-40B4-BE49-F238E27FC236}">
              <a16:creationId xmlns:a16="http://schemas.microsoft.com/office/drawing/2014/main" id="{8C685B16-6343-418F-BDC9-F80C3E9442C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29" name="Text Box 2">
          <a:extLst>
            <a:ext uri="{FF2B5EF4-FFF2-40B4-BE49-F238E27FC236}">
              <a16:creationId xmlns:a16="http://schemas.microsoft.com/office/drawing/2014/main" id="{C9B9FEDE-521C-4009-932D-24D2A49DD62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30" name="Text Box 2">
          <a:extLst>
            <a:ext uri="{FF2B5EF4-FFF2-40B4-BE49-F238E27FC236}">
              <a16:creationId xmlns:a16="http://schemas.microsoft.com/office/drawing/2014/main" id="{C7CFD1FF-D02B-4761-82F5-50A11A370A5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31" name="Text Box 2">
          <a:extLst>
            <a:ext uri="{FF2B5EF4-FFF2-40B4-BE49-F238E27FC236}">
              <a16:creationId xmlns:a16="http://schemas.microsoft.com/office/drawing/2014/main" id="{D2006300-31D7-477C-9D9A-3275270A7AD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32" name="Text Box 2">
          <a:extLst>
            <a:ext uri="{FF2B5EF4-FFF2-40B4-BE49-F238E27FC236}">
              <a16:creationId xmlns:a16="http://schemas.microsoft.com/office/drawing/2014/main" id="{01EE42F1-9890-4044-8014-0345B65B4AD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033" name="Text Box 2">
          <a:extLst>
            <a:ext uri="{FF2B5EF4-FFF2-40B4-BE49-F238E27FC236}">
              <a16:creationId xmlns:a16="http://schemas.microsoft.com/office/drawing/2014/main" id="{A72EFF3C-A84D-4241-B57D-65E9623C565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8034" name="Text Box 2">
          <a:extLst>
            <a:ext uri="{FF2B5EF4-FFF2-40B4-BE49-F238E27FC236}">
              <a16:creationId xmlns:a16="http://schemas.microsoft.com/office/drawing/2014/main" id="{A23CB5E8-8D38-4C51-9F2F-6AE193FC439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8035" name="Text Box 2">
          <a:extLst>
            <a:ext uri="{FF2B5EF4-FFF2-40B4-BE49-F238E27FC236}">
              <a16:creationId xmlns:a16="http://schemas.microsoft.com/office/drawing/2014/main" id="{58F0254F-74C4-46D8-AA85-8DA73C491FE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8036" name="Text Box 2">
          <a:extLst>
            <a:ext uri="{FF2B5EF4-FFF2-40B4-BE49-F238E27FC236}">
              <a16:creationId xmlns:a16="http://schemas.microsoft.com/office/drawing/2014/main" id="{40FB1AA7-E0EF-4323-B5BA-F13129B0885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8037" name="Text Box 2">
          <a:extLst>
            <a:ext uri="{FF2B5EF4-FFF2-40B4-BE49-F238E27FC236}">
              <a16:creationId xmlns:a16="http://schemas.microsoft.com/office/drawing/2014/main" id="{3952B987-D430-49B3-8CE8-D3F69088131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8038" name="Text Box 2">
          <a:extLst>
            <a:ext uri="{FF2B5EF4-FFF2-40B4-BE49-F238E27FC236}">
              <a16:creationId xmlns:a16="http://schemas.microsoft.com/office/drawing/2014/main" id="{5AEA252C-4061-4094-9030-1E45E11526B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8039" name="Text Box 2">
          <a:extLst>
            <a:ext uri="{FF2B5EF4-FFF2-40B4-BE49-F238E27FC236}">
              <a16:creationId xmlns:a16="http://schemas.microsoft.com/office/drawing/2014/main" id="{F7156788-4360-463B-8C7E-9BE50CF6245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8040" name="Text Box 2">
          <a:extLst>
            <a:ext uri="{FF2B5EF4-FFF2-40B4-BE49-F238E27FC236}">
              <a16:creationId xmlns:a16="http://schemas.microsoft.com/office/drawing/2014/main" id="{769CC201-AA1E-41C9-AF76-F8DFC4300F1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8041" name="Text Box 2">
          <a:extLst>
            <a:ext uri="{FF2B5EF4-FFF2-40B4-BE49-F238E27FC236}">
              <a16:creationId xmlns:a16="http://schemas.microsoft.com/office/drawing/2014/main" id="{7C05004E-BE5B-4FE2-B7CD-9862BFF257A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42" name="Text Box 2">
          <a:extLst>
            <a:ext uri="{FF2B5EF4-FFF2-40B4-BE49-F238E27FC236}">
              <a16:creationId xmlns:a16="http://schemas.microsoft.com/office/drawing/2014/main" id="{C712B808-4789-4AA6-80DB-FC65C0FF3B6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43" name="Text Box 2">
          <a:extLst>
            <a:ext uri="{FF2B5EF4-FFF2-40B4-BE49-F238E27FC236}">
              <a16:creationId xmlns:a16="http://schemas.microsoft.com/office/drawing/2014/main" id="{DAAD4639-CF71-4710-9296-1EED05F6856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44" name="Text Box 2">
          <a:extLst>
            <a:ext uri="{FF2B5EF4-FFF2-40B4-BE49-F238E27FC236}">
              <a16:creationId xmlns:a16="http://schemas.microsoft.com/office/drawing/2014/main" id="{54E56C66-890E-4D9D-9EBF-A8932626210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45" name="Text Box 2">
          <a:extLst>
            <a:ext uri="{FF2B5EF4-FFF2-40B4-BE49-F238E27FC236}">
              <a16:creationId xmlns:a16="http://schemas.microsoft.com/office/drawing/2014/main" id="{1668A1E7-2D1D-4AD2-907D-3D0835647E1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46" name="Text Box 2">
          <a:extLst>
            <a:ext uri="{FF2B5EF4-FFF2-40B4-BE49-F238E27FC236}">
              <a16:creationId xmlns:a16="http://schemas.microsoft.com/office/drawing/2014/main" id="{4844BC49-7EE6-48A0-9814-7F10E47A6CB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47" name="Text Box 2">
          <a:extLst>
            <a:ext uri="{FF2B5EF4-FFF2-40B4-BE49-F238E27FC236}">
              <a16:creationId xmlns:a16="http://schemas.microsoft.com/office/drawing/2014/main" id="{0696BB95-3456-4C69-A7A6-DBC3D27F1B2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048" name="Text Box 2">
          <a:extLst>
            <a:ext uri="{FF2B5EF4-FFF2-40B4-BE49-F238E27FC236}">
              <a16:creationId xmlns:a16="http://schemas.microsoft.com/office/drawing/2014/main" id="{7B667113-F887-4D44-BD38-1ACC665EBE3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049" name="Text Box 2">
          <a:extLst>
            <a:ext uri="{FF2B5EF4-FFF2-40B4-BE49-F238E27FC236}">
              <a16:creationId xmlns:a16="http://schemas.microsoft.com/office/drawing/2014/main" id="{AC746FEC-0821-4EDE-8319-DC43C685F99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050" name="Text Box 2">
          <a:extLst>
            <a:ext uri="{FF2B5EF4-FFF2-40B4-BE49-F238E27FC236}">
              <a16:creationId xmlns:a16="http://schemas.microsoft.com/office/drawing/2014/main" id="{74BCB289-2ADE-4F79-8D05-39F7D24814B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51" name="Text Box 2">
          <a:extLst>
            <a:ext uri="{FF2B5EF4-FFF2-40B4-BE49-F238E27FC236}">
              <a16:creationId xmlns:a16="http://schemas.microsoft.com/office/drawing/2014/main" id="{8F6660DC-1783-46DE-9199-8709D858F79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52" name="Text Box 2">
          <a:extLst>
            <a:ext uri="{FF2B5EF4-FFF2-40B4-BE49-F238E27FC236}">
              <a16:creationId xmlns:a16="http://schemas.microsoft.com/office/drawing/2014/main" id="{E7167298-C62E-4DA2-8445-11B38815472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53" name="Text Box 2">
          <a:extLst>
            <a:ext uri="{FF2B5EF4-FFF2-40B4-BE49-F238E27FC236}">
              <a16:creationId xmlns:a16="http://schemas.microsoft.com/office/drawing/2014/main" id="{6E72F0B5-7ECA-4173-B111-75B9706891B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54" name="Text Box 2">
          <a:extLst>
            <a:ext uri="{FF2B5EF4-FFF2-40B4-BE49-F238E27FC236}">
              <a16:creationId xmlns:a16="http://schemas.microsoft.com/office/drawing/2014/main" id="{0E549561-DF77-48AA-9AFE-33C671E11AE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55" name="Text Box 2">
          <a:extLst>
            <a:ext uri="{FF2B5EF4-FFF2-40B4-BE49-F238E27FC236}">
              <a16:creationId xmlns:a16="http://schemas.microsoft.com/office/drawing/2014/main" id="{7383B76D-A15F-4376-91FA-682E5D81C3B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56" name="Text Box 2">
          <a:extLst>
            <a:ext uri="{FF2B5EF4-FFF2-40B4-BE49-F238E27FC236}">
              <a16:creationId xmlns:a16="http://schemas.microsoft.com/office/drawing/2014/main" id="{8D6BF177-0B99-4785-882F-DC56B46D02F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57" name="Text Box 2">
          <a:extLst>
            <a:ext uri="{FF2B5EF4-FFF2-40B4-BE49-F238E27FC236}">
              <a16:creationId xmlns:a16="http://schemas.microsoft.com/office/drawing/2014/main" id="{8133F891-7C60-446B-BFD4-DFCDCE95FD3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58" name="Text Box 2">
          <a:extLst>
            <a:ext uri="{FF2B5EF4-FFF2-40B4-BE49-F238E27FC236}">
              <a16:creationId xmlns:a16="http://schemas.microsoft.com/office/drawing/2014/main" id="{0ECD305D-7CE2-47B5-99F4-4237E52F4F5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059" name="Text Box 2">
          <a:extLst>
            <a:ext uri="{FF2B5EF4-FFF2-40B4-BE49-F238E27FC236}">
              <a16:creationId xmlns:a16="http://schemas.microsoft.com/office/drawing/2014/main" id="{2299B174-073F-4C0C-AB24-6AAB2ABCA14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060" name="Text Box 2">
          <a:extLst>
            <a:ext uri="{FF2B5EF4-FFF2-40B4-BE49-F238E27FC236}">
              <a16:creationId xmlns:a16="http://schemas.microsoft.com/office/drawing/2014/main" id="{1A40069E-51A2-4BEC-B4E5-76649DAF8AE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061" name="Text Box 2">
          <a:extLst>
            <a:ext uri="{FF2B5EF4-FFF2-40B4-BE49-F238E27FC236}">
              <a16:creationId xmlns:a16="http://schemas.microsoft.com/office/drawing/2014/main" id="{544A9B57-255D-4ADC-97AB-7C26570E603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062" name="Text Box 2">
          <a:extLst>
            <a:ext uri="{FF2B5EF4-FFF2-40B4-BE49-F238E27FC236}">
              <a16:creationId xmlns:a16="http://schemas.microsoft.com/office/drawing/2014/main" id="{F3BEDCA5-B440-4DA6-B30A-C3E5D679E53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063" name="Text Box 2">
          <a:extLst>
            <a:ext uri="{FF2B5EF4-FFF2-40B4-BE49-F238E27FC236}">
              <a16:creationId xmlns:a16="http://schemas.microsoft.com/office/drawing/2014/main" id="{C68F121D-56A3-4EA1-8A54-3B0D456F0F1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064" name="Text Box 2">
          <a:extLst>
            <a:ext uri="{FF2B5EF4-FFF2-40B4-BE49-F238E27FC236}">
              <a16:creationId xmlns:a16="http://schemas.microsoft.com/office/drawing/2014/main" id="{95413A10-975A-4BCC-9779-51591D1DFD4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065" name="Text Box 2">
          <a:extLst>
            <a:ext uri="{FF2B5EF4-FFF2-40B4-BE49-F238E27FC236}">
              <a16:creationId xmlns:a16="http://schemas.microsoft.com/office/drawing/2014/main" id="{00AD37C1-8C34-4404-93F1-6606F901F0A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066" name="Text Box 2">
          <a:extLst>
            <a:ext uri="{FF2B5EF4-FFF2-40B4-BE49-F238E27FC236}">
              <a16:creationId xmlns:a16="http://schemas.microsoft.com/office/drawing/2014/main" id="{036E7B48-CBEB-43D6-B39D-996E234CE4D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67" name="Text Box 2">
          <a:extLst>
            <a:ext uri="{FF2B5EF4-FFF2-40B4-BE49-F238E27FC236}">
              <a16:creationId xmlns:a16="http://schemas.microsoft.com/office/drawing/2014/main" id="{5BE118FB-CF90-4D75-8DAD-038302D20EB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68" name="Text Box 2">
          <a:extLst>
            <a:ext uri="{FF2B5EF4-FFF2-40B4-BE49-F238E27FC236}">
              <a16:creationId xmlns:a16="http://schemas.microsoft.com/office/drawing/2014/main" id="{DB206716-A35D-460A-9DEB-A3A94AAB83B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69" name="Text Box 2">
          <a:extLst>
            <a:ext uri="{FF2B5EF4-FFF2-40B4-BE49-F238E27FC236}">
              <a16:creationId xmlns:a16="http://schemas.microsoft.com/office/drawing/2014/main" id="{B40789D3-F6AB-420E-A4E8-BEF18A3CDA1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70" name="Text Box 2">
          <a:extLst>
            <a:ext uri="{FF2B5EF4-FFF2-40B4-BE49-F238E27FC236}">
              <a16:creationId xmlns:a16="http://schemas.microsoft.com/office/drawing/2014/main" id="{9AA8AA1A-7DEF-4D4B-9660-4FA7FCD0B19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71" name="Text Box 2">
          <a:extLst>
            <a:ext uri="{FF2B5EF4-FFF2-40B4-BE49-F238E27FC236}">
              <a16:creationId xmlns:a16="http://schemas.microsoft.com/office/drawing/2014/main" id="{EBC675DA-06D8-4A41-8750-C607DD8E9A5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72" name="Text Box 2">
          <a:extLst>
            <a:ext uri="{FF2B5EF4-FFF2-40B4-BE49-F238E27FC236}">
              <a16:creationId xmlns:a16="http://schemas.microsoft.com/office/drawing/2014/main" id="{8CFA3C47-9DDE-4B3A-B6FF-27927D4A2B5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073" name="Text Box 2">
          <a:extLst>
            <a:ext uri="{FF2B5EF4-FFF2-40B4-BE49-F238E27FC236}">
              <a16:creationId xmlns:a16="http://schemas.microsoft.com/office/drawing/2014/main" id="{B1E98CB8-8D03-4776-A354-077AC271E84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074" name="Text Box 2">
          <a:extLst>
            <a:ext uri="{FF2B5EF4-FFF2-40B4-BE49-F238E27FC236}">
              <a16:creationId xmlns:a16="http://schemas.microsoft.com/office/drawing/2014/main" id="{14654E52-9D29-466D-AB06-0ABEE6274DD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075" name="Text Box 2">
          <a:extLst>
            <a:ext uri="{FF2B5EF4-FFF2-40B4-BE49-F238E27FC236}">
              <a16:creationId xmlns:a16="http://schemas.microsoft.com/office/drawing/2014/main" id="{0D0B0214-4CA1-43CB-BA2A-3CB5D14EDD1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76" name="Text Box 2">
          <a:extLst>
            <a:ext uri="{FF2B5EF4-FFF2-40B4-BE49-F238E27FC236}">
              <a16:creationId xmlns:a16="http://schemas.microsoft.com/office/drawing/2014/main" id="{DBB9AF5E-3068-411E-8C24-BFF0989FFD6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77" name="Text Box 2">
          <a:extLst>
            <a:ext uri="{FF2B5EF4-FFF2-40B4-BE49-F238E27FC236}">
              <a16:creationId xmlns:a16="http://schemas.microsoft.com/office/drawing/2014/main" id="{9AF11F6D-2BF3-4E6C-B2AF-C65C8AEE06E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78" name="Text Box 2">
          <a:extLst>
            <a:ext uri="{FF2B5EF4-FFF2-40B4-BE49-F238E27FC236}">
              <a16:creationId xmlns:a16="http://schemas.microsoft.com/office/drawing/2014/main" id="{9BBF7E2D-3591-4760-AD92-2BC35AC6566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79" name="Text Box 2">
          <a:extLst>
            <a:ext uri="{FF2B5EF4-FFF2-40B4-BE49-F238E27FC236}">
              <a16:creationId xmlns:a16="http://schemas.microsoft.com/office/drawing/2014/main" id="{6BDA3D51-F78B-4FE2-AEE6-0F66E473A7E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80" name="Text Box 2">
          <a:extLst>
            <a:ext uri="{FF2B5EF4-FFF2-40B4-BE49-F238E27FC236}">
              <a16:creationId xmlns:a16="http://schemas.microsoft.com/office/drawing/2014/main" id="{1AD31912-07E0-49A5-A4A4-44AF13E9684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81" name="Text Box 2">
          <a:extLst>
            <a:ext uri="{FF2B5EF4-FFF2-40B4-BE49-F238E27FC236}">
              <a16:creationId xmlns:a16="http://schemas.microsoft.com/office/drawing/2014/main" id="{3ACA6CCD-2DC8-4F31-831B-D4EE11227FF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82" name="Text Box 2">
          <a:extLst>
            <a:ext uri="{FF2B5EF4-FFF2-40B4-BE49-F238E27FC236}">
              <a16:creationId xmlns:a16="http://schemas.microsoft.com/office/drawing/2014/main" id="{560B2B27-0449-47B0-BD5B-9E21BC9FB66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083" name="Text Box 2">
          <a:extLst>
            <a:ext uri="{FF2B5EF4-FFF2-40B4-BE49-F238E27FC236}">
              <a16:creationId xmlns:a16="http://schemas.microsoft.com/office/drawing/2014/main" id="{21A6394B-86DA-4F0E-B274-3034231FBB3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084" name="Text Box 2">
          <a:extLst>
            <a:ext uri="{FF2B5EF4-FFF2-40B4-BE49-F238E27FC236}">
              <a16:creationId xmlns:a16="http://schemas.microsoft.com/office/drawing/2014/main" id="{DF7DBFDE-2146-4E33-A855-51E7BB0D2F4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085" name="Text Box 2">
          <a:extLst>
            <a:ext uri="{FF2B5EF4-FFF2-40B4-BE49-F238E27FC236}">
              <a16:creationId xmlns:a16="http://schemas.microsoft.com/office/drawing/2014/main" id="{AE7EDE60-E89D-40E7-8276-D1E45E59959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086" name="Text Box 2">
          <a:extLst>
            <a:ext uri="{FF2B5EF4-FFF2-40B4-BE49-F238E27FC236}">
              <a16:creationId xmlns:a16="http://schemas.microsoft.com/office/drawing/2014/main" id="{7689431E-F74A-45A8-945C-44F4FDD0289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087" name="Text Box 2">
          <a:extLst>
            <a:ext uri="{FF2B5EF4-FFF2-40B4-BE49-F238E27FC236}">
              <a16:creationId xmlns:a16="http://schemas.microsoft.com/office/drawing/2014/main" id="{235FD31A-7B82-4C45-9A78-089A20BF2A0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088" name="Text Box 2">
          <a:extLst>
            <a:ext uri="{FF2B5EF4-FFF2-40B4-BE49-F238E27FC236}">
              <a16:creationId xmlns:a16="http://schemas.microsoft.com/office/drawing/2014/main" id="{2FA84F15-4F80-4CA1-B3F6-5E1F39AB743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089" name="Text Box 2">
          <a:extLst>
            <a:ext uri="{FF2B5EF4-FFF2-40B4-BE49-F238E27FC236}">
              <a16:creationId xmlns:a16="http://schemas.microsoft.com/office/drawing/2014/main" id="{1D608C80-8A8E-4794-B13F-75AA645B44E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090" name="Text Box 2">
          <a:extLst>
            <a:ext uri="{FF2B5EF4-FFF2-40B4-BE49-F238E27FC236}">
              <a16:creationId xmlns:a16="http://schemas.microsoft.com/office/drawing/2014/main" id="{050E414D-635A-456E-8FCC-1978E6FA661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091" name="Text Box 2">
          <a:extLst>
            <a:ext uri="{FF2B5EF4-FFF2-40B4-BE49-F238E27FC236}">
              <a16:creationId xmlns:a16="http://schemas.microsoft.com/office/drawing/2014/main" id="{B6902C25-1991-4CE6-B14A-717B34E4394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092" name="Text Box 2">
          <a:extLst>
            <a:ext uri="{FF2B5EF4-FFF2-40B4-BE49-F238E27FC236}">
              <a16:creationId xmlns:a16="http://schemas.microsoft.com/office/drawing/2014/main" id="{5EA578DC-8FA8-4005-B058-6945C24D3B7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093" name="Text Box 2">
          <a:extLst>
            <a:ext uri="{FF2B5EF4-FFF2-40B4-BE49-F238E27FC236}">
              <a16:creationId xmlns:a16="http://schemas.microsoft.com/office/drawing/2014/main" id="{818B138B-28F7-4DEC-BDA9-211BEE76B4C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094" name="Text Box 2">
          <a:extLst>
            <a:ext uri="{FF2B5EF4-FFF2-40B4-BE49-F238E27FC236}">
              <a16:creationId xmlns:a16="http://schemas.microsoft.com/office/drawing/2014/main" id="{7459F741-E69D-4CB1-A31F-1DD93F63594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095" name="Text Box 2">
          <a:extLst>
            <a:ext uri="{FF2B5EF4-FFF2-40B4-BE49-F238E27FC236}">
              <a16:creationId xmlns:a16="http://schemas.microsoft.com/office/drawing/2014/main" id="{DCD3B4D2-B021-4731-AEC2-050FF8F00663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096" name="Text Box 2">
          <a:extLst>
            <a:ext uri="{FF2B5EF4-FFF2-40B4-BE49-F238E27FC236}">
              <a16:creationId xmlns:a16="http://schemas.microsoft.com/office/drawing/2014/main" id="{4CC44306-BF5C-4E9B-9A83-42F35A266047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097" name="Text Box 2">
          <a:extLst>
            <a:ext uri="{FF2B5EF4-FFF2-40B4-BE49-F238E27FC236}">
              <a16:creationId xmlns:a16="http://schemas.microsoft.com/office/drawing/2014/main" id="{72E70488-6DAE-46BE-A361-4974F5A6A14F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098" name="Text Box 2">
          <a:extLst>
            <a:ext uri="{FF2B5EF4-FFF2-40B4-BE49-F238E27FC236}">
              <a16:creationId xmlns:a16="http://schemas.microsoft.com/office/drawing/2014/main" id="{E6E2AE12-664C-4811-A880-B80016D548D2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099" name="Text Box 2">
          <a:extLst>
            <a:ext uri="{FF2B5EF4-FFF2-40B4-BE49-F238E27FC236}">
              <a16:creationId xmlns:a16="http://schemas.microsoft.com/office/drawing/2014/main" id="{101D6AB4-9450-4D7D-A939-7DEAECCE9ED0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100" name="Text Box 2">
          <a:extLst>
            <a:ext uri="{FF2B5EF4-FFF2-40B4-BE49-F238E27FC236}">
              <a16:creationId xmlns:a16="http://schemas.microsoft.com/office/drawing/2014/main" id="{ED576D83-278D-4CFC-85D5-AF3400A23A44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101" name="Text Box 2">
          <a:extLst>
            <a:ext uri="{FF2B5EF4-FFF2-40B4-BE49-F238E27FC236}">
              <a16:creationId xmlns:a16="http://schemas.microsoft.com/office/drawing/2014/main" id="{2B9B6758-560F-4B8D-B634-9EBE7BFC619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102" name="Text Box 2">
          <a:extLst>
            <a:ext uri="{FF2B5EF4-FFF2-40B4-BE49-F238E27FC236}">
              <a16:creationId xmlns:a16="http://schemas.microsoft.com/office/drawing/2014/main" id="{434E8B60-86D0-4A84-B80C-C77F346D965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103" name="Text Box 2">
          <a:extLst>
            <a:ext uri="{FF2B5EF4-FFF2-40B4-BE49-F238E27FC236}">
              <a16:creationId xmlns:a16="http://schemas.microsoft.com/office/drawing/2014/main" id="{ECF2DE89-937D-4F24-A0AD-AD556A89C98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104" name="Text Box 2">
          <a:extLst>
            <a:ext uri="{FF2B5EF4-FFF2-40B4-BE49-F238E27FC236}">
              <a16:creationId xmlns:a16="http://schemas.microsoft.com/office/drawing/2014/main" id="{F33741CF-CB91-4B17-BD8B-499F564E319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105" name="Text Box 2">
          <a:extLst>
            <a:ext uri="{FF2B5EF4-FFF2-40B4-BE49-F238E27FC236}">
              <a16:creationId xmlns:a16="http://schemas.microsoft.com/office/drawing/2014/main" id="{D38F0843-D4DE-439F-BEE4-CAAFAD758D2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106" name="Text Box 2">
          <a:extLst>
            <a:ext uri="{FF2B5EF4-FFF2-40B4-BE49-F238E27FC236}">
              <a16:creationId xmlns:a16="http://schemas.microsoft.com/office/drawing/2014/main" id="{A5ED6F02-2802-40AA-A42D-9B301FC7F91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107" name="Text Box 2">
          <a:extLst>
            <a:ext uri="{FF2B5EF4-FFF2-40B4-BE49-F238E27FC236}">
              <a16:creationId xmlns:a16="http://schemas.microsoft.com/office/drawing/2014/main" id="{8CFFFAF4-FF08-422E-8F71-EEFBD4644CC6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108" name="Text Box 2">
          <a:extLst>
            <a:ext uri="{FF2B5EF4-FFF2-40B4-BE49-F238E27FC236}">
              <a16:creationId xmlns:a16="http://schemas.microsoft.com/office/drawing/2014/main" id="{BBDBBF83-CB1F-47E2-8D46-D5CDD097B0EF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109" name="Text Box 2">
          <a:extLst>
            <a:ext uri="{FF2B5EF4-FFF2-40B4-BE49-F238E27FC236}">
              <a16:creationId xmlns:a16="http://schemas.microsoft.com/office/drawing/2014/main" id="{5644B788-08D9-465C-B25B-960112C5A130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8110" name="Text Box 2">
          <a:extLst>
            <a:ext uri="{FF2B5EF4-FFF2-40B4-BE49-F238E27FC236}">
              <a16:creationId xmlns:a16="http://schemas.microsoft.com/office/drawing/2014/main" id="{46338AC6-D314-4F19-A4E6-767E475159A0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8111" name="Text Box 2">
          <a:extLst>
            <a:ext uri="{FF2B5EF4-FFF2-40B4-BE49-F238E27FC236}">
              <a16:creationId xmlns:a16="http://schemas.microsoft.com/office/drawing/2014/main" id="{23E26B92-E742-47FE-B6C5-37F55C067893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8112" name="Text Box 2">
          <a:extLst>
            <a:ext uri="{FF2B5EF4-FFF2-40B4-BE49-F238E27FC236}">
              <a16:creationId xmlns:a16="http://schemas.microsoft.com/office/drawing/2014/main" id="{4AEF8CDA-8A2C-49C3-B7E8-2615964F7B80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113" name="Text Box 2">
          <a:extLst>
            <a:ext uri="{FF2B5EF4-FFF2-40B4-BE49-F238E27FC236}">
              <a16:creationId xmlns:a16="http://schemas.microsoft.com/office/drawing/2014/main" id="{E5AE42E3-5189-40C1-9879-7E51CE88634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114" name="Text Box 2">
          <a:extLst>
            <a:ext uri="{FF2B5EF4-FFF2-40B4-BE49-F238E27FC236}">
              <a16:creationId xmlns:a16="http://schemas.microsoft.com/office/drawing/2014/main" id="{CEBC9C52-AB43-4712-9846-F2C1AA0037A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115" name="Text Box 2">
          <a:extLst>
            <a:ext uri="{FF2B5EF4-FFF2-40B4-BE49-F238E27FC236}">
              <a16:creationId xmlns:a16="http://schemas.microsoft.com/office/drawing/2014/main" id="{FAC0DB1D-4D9B-4216-B5C9-1FFB16F84A3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116" name="Text Box 2">
          <a:extLst>
            <a:ext uri="{FF2B5EF4-FFF2-40B4-BE49-F238E27FC236}">
              <a16:creationId xmlns:a16="http://schemas.microsoft.com/office/drawing/2014/main" id="{5D93902A-32E8-4615-8D9E-DCC0E8175A2F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117" name="Text Box 2">
          <a:extLst>
            <a:ext uri="{FF2B5EF4-FFF2-40B4-BE49-F238E27FC236}">
              <a16:creationId xmlns:a16="http://schemas.microsoft.com/office/drawing/2014/main" id="{9BEDD96E-1224-458C-AE93-9FBE66A06E17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118" name="Text Box 2">
          <a:extLst>
            <a:ext uri="{FF2B5EF4-FFF2-40B4-BE49-F238E27FC236}">
              <a16:creationId xmlns:a16="http://schemas.microsoft.com/office/drawing/2014/main" id="{97BBAF5D-2258-49C6-B909-977DD0D028AB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119" name="Text Box 2">
          <a:extLst>
            <a:ext uri="{FF2B5EF4-FFF2-40B4-BE49-F238E27FC236}">
              <a16:creationId xmlns:a16="http://schemas.microsoft.com/office/drawing/2014/main" id="{B9F3F701-0FBA-4E77-A3E9-AAA565B6D360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120" name="Text Box 2">
          <a:extLst>
            <a:ext uri="{FF2B5EF4-FFF2-40B4-BE49-F238E27FC236}">
              <a16:creationId xmlns:a16="http://schemas.microsoft.com/office/drawing/2014/main" id="{33A70597-4096-4EE0-B12A-A7B07E0C426F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121" name="Text Box 2">
          <a:extLst>
            <a:ext uri="{FF2B5EF4-FFF2-40B4-BE49-F238E27FC236}">
              <a16:creationId xmlns:a16="http://schemas.microsoft.com/office/drawing/2014/main" id="{31C36783-37D5-49BB-8F20-FBEF5B782081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122" name="Text Box 2">
          <a:extLst>
            <a:ext uri="{FF2B5EF4-FFF2-40B4-BE49-F238E27FC236}">
              <a16:creationId xmlns:a16="http://schemas.microsoft.com/office/drawing/2014/main" id="{F99D7736-C4CF-4B33-ABBB-D8E3D284359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123" name="Text Box 2">
          <a:extLst>
            <a:ext uri="{FF2B5EF4-FFF2-40B4-BE49-F238E27FC236}">
              <a16:creationId xmlns:a16="http://schemas.microsoft.com/office/drawing/2014/main" id="{BC9B7C3A-A262-4F2A-BB45-4413842ECBD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124" name="Text Box 2">
          <a:extLst>
            <a:ext uri="{FF2B5EF4-FFF2-40B4-BE49-F238E27FC236}">
              <a16:creationId xmlns:a16="http://schemas.microsoft.com/office/drawing/2014/main" id="{3D2C9FC6-D761-4058-BBF5-4CBD753648D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125" name="Text Box 2">
          <a:extLst>
            <a:ext uri="{FF2B5EF4-FFF2-40B4-BE49-F238E27FC236}">
              <a16:creationId xmlns:a16="http://schemas.microsoft.com/office/drawing/2014/main" id="{8AE07A19-8C8F-41FA-B61E-E8A621EE769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126" name="Text Box 2">
          <a:extLst>
            <a:ext uri="{FF2B5EF4-FFF2-40B4-BE49-F238E27FC236}">
              <a16:creationId xmlns:a16="http://schemas.microsoft.com/office/drawing/2014/main" id="{45F29C7A-B5C8-472F-9E4D-36E6995E0B1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127" name="Text Box 2">
          <a:extLst>
            <a:ext uri="{FF2B5EF4-FFF2-40B4-BE49-F238E27FC236}">
              <a16:creationId xmlns:a16="http://schemas.microsoft.com/office/drawing/2014/main" id="{6CA87996-185E-4D30-9CC2-A4B8CC9E1EC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128" name="Text Box 2">
          <a:extLst>
            <a:ext uri="{FF2B5EF4-FFF2-40B4-BE49-F238E27FC236}">
              <a16:creationId xmlns:a16="http://schemas.microsoft.com/office/drawing/2014/main" id="{ECC3453A-DEA4-4F19-B4AF-037190AB1ADF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129" name="Text Box 2">
          <a:extLst>
            <a:ext uri="{FF2B5EF4-FFF2-40B4-BE49-F238E27FC236}">
              <a16:creationId xmlns:a16="http://schemas.microsoft.com/office/drawing/2014/main" id="{C95332E7-3FCB-43CE-845B-C489E3BCFEC6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130" name="Text Box 2">
          <a:extLst>
            <a:ext uri="{FF2B5EF4-FFF2-40B4-BE49-F238E27FC236}">
              <a16:creationId xmlns:a16="http://schemas.microsoft.com/office/drawing/2014/main" id="{A4B7CD30-9183-42A3-9811-D937B7A0639C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8131" name="Text Box 2">
          <a:extLst>
            <a:ext uri="{FF2B5EF4-FFF2-40B4-BE49-F238E27FC236}">
              <a16:creationId xmlns:a16="http://schemas.microsoft.com/office/drawing/2014/main" id="{96E592CA-EF91-407C-B30A-9FDC26E5F25D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8132" name="Text Box 2">
          <a:extLst>
            <a:ext uri="{FF2B5EF4-FFF2-40B4-BE49-F238E27FC236}">
              <a16:creationId xmlns:a16="http://schemas.microsoft.com/office/drawing/2014/main" id="{6AD66C53-17D6-4DE8-84B1-4CBA7D280872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8133" name="Text Box 2">
          <a:extLst>
            <a:ext uri="{FF2B5EF4-FFF2-40B4-BE49-F238E27FC236}">
              <a16:creationId xmlns:a16="http://schemas.microsoft.com/office/drawing/2014/main" id="{699CAADB-3931-4A84-BB67-A57D33F3F49A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134" name="Text Box 2">
          <a:extLst>
            <a:ext uri="{FF2B5EF4-FFF2-40B4-BE49-F238E27FC236}">
              <a16:creationId xmlns:a16="http://schemas.microsoft.com/office/drawing/2014/main" id="{DD1BA46C-B493-447F-B8BB-31E026AE44C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135" name="Text Box 2">
          <a:extLst>
            <a:ext uri="{FF2B5EF4-FFF2-40B4-BE49-F238E27FC236}">
              <a16:creationId xmlns:a16="http://schemas.microsoft.com/office/drawing/2014/main" id="{C4388B0C-3E5E-4118-9B3E-FA6321CBB8C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136" name="Text Box 2">
          <a:extLst>
            <a:ext uri="{FF2B5EF4-FFF2-40B4-BE49-F238E27FC236}">
              <a16:creationId xmlns:a16="http://schemas.microsoft.com/office/drawing/2014/main" id="{16FD9D3F-4AD2-4755-A66B-44D894EA260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137" name="Text Box 2">
          <a:extLst>
            <a:ext uri="{FF2B5EF4-FFF2-40B4-BE49-F238E27FC236}">
              <a16:creationId xmlns:a16="http://schemas.microsoft.com/office/drawing/2014/main" id="{EFC2C831-9AAB-4264-9C3C-F79678414C3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138" name="Text Box 2">
          <a:extLst>
            <a:ext uri="{FF2B5EF4-FFF2-40B4-BE49-F238E27FC236}">
              <a16:creationId xmlns:a16="http://schemas.microsoft.com/office/drawing/2014/main" id="{80378E77-9FD2-4830-B07D-E3FA8BBD6E5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139" name="Text Box 2">
          <a:extLst>
            <a:ext uri="{FF2B5EF4-FFF2-40B4-BE49-F238E27FC236}">
              <a16:creationId xmlns:a16="http://schemas.microsoft.com/office/drawing/2014/main" id="{D618C9AA-F5C3-46A7-89C1-216E46FB93F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140" name="Text Box 2">
          <a:extLst>
            <a:ext uri="{FF2B5EF4-FFF2-40B4-BE49-F238E27FC236}">
              <a16:creationId xmlns:a16="http://schemas.microsoft.com/office/drawing/2014/main" id="{2A04CDEC-E088-42D1-827B-224E74F5AD3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141" name="Text Box 2">
          <a:extLst>
            <a:ext uri="{FF2B5EF4-FFF2-40B4-BE49-F238E27FC236}">
              <a16:creationId xmlns:a16="http://schemas.microsoft.com/office/drawing/2014/main" id="{533AE7D5-CCF1-4399-9549-3609D7D8AB0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142" name="Text Box 2">
          <a:extLst>
            <a:ext uri="{FF2B5EF4-FFF2-40B4-BE49-F238E27FC236}">
              <a16:creationId xmlns:a16="http://schemas.microsoft.com/office/drawing/2014/main" id="{0070E1FB-8767-4A19-BA4E-5910C2C411F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8143" name="Text Box 2">
          <a:extLst>
            <a:ext uri="{FF2B5EF4-FFF2-40B4-BE49-F238E27FC236}">
              <a16:creationId xmlns:a16="http://schemas.microsoft.com/office/drawing/2014/main" id="{71102AE5-ECA3-41CD-839D-F6AADE9D27A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8144" name="Text Box 2">
          <a:extLst>
            <a:ext uri="{FF2B5EF4-FFF2-40B4-BE49-F238E27FC236}">
              <a16:creationId xmlns:a16="http://schemas.microsoft.com/office/drawing/2014/main" id="{2F5E417E-9AD7-485D-BB51-2C6EFAEA7B4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685800</xdr:colOff>
      <xdr:row>22</xdr:row>
      <xdr:rowOff>196823</xdr:rowOff>
    </xdr:to>
    <xdr:sp macro="" textlink="">
      <xdr:nvSpPr>
        <xdr:cNvPr id="8145" name="Text Box 2">
          <a:extLst>
            <a:ext uri="{FF2B5EF4-FFF2-40B4-BE49-F238E27FC236}">
              <a16:creationId xmlns:a16="http://schemas.microsoft.com/office/drawing/2014/main" id="{2B2127FF-49C4-4D98-8080-6664DDCE2FC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68580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146" name="Text Box 2">
          <a:extLst>
            <a:ext uri="{FF2B5EF4-FFF2-40B4-BE49-F238E27FC236}">
              <a16:creationId xmlns:a16="http://schemas.microsoft.com/office/drawing/2014/main" id="{5F7E4D40-4777-4BE2-9740-A6F0A6055D1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147" name="Text Box 2">
          <a:extLst>
            <a:ext uri="{FF2B5EF4-FFF2-40B4-BE49-F238E27FC236}">
              <a16:creationId xmlns:a16="http://schemas.microsoft.com/office/drawing/2014/main" id="{E93023B8-9BD5-4DF5-8366-EF85E7BAA53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148" name="Text Box 2">
          <a:extLst>
            <a:ext uri="{FF2B5EF4-FFF2-40B4-BE49-F238E27FC236}">
              <a16:creationId xmlns:a16="http://schemas.microsoft.com/office/drawing/2014/main" id="{CA20935A-F7E7-4A99-8F9A-EE15D4DB00D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149" name="Text Box 2">
          <a:extLst>
            <a:ext uri="{FF2B5EF4-FFF2-40B4-BE49-F238E27FC236}">
              <a16:creationId xmlns:a16="http://schemas.microsoft.com/office/drawing/2014/main" id="{5D369D5A-3199-4920-8DA1-D43034280EA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150" name="Text Box 2">
          <a:extLst>
            <a:ext uri="{FF2B5EF4-FFF2-40B4-BE49-F238E27FC236}">
              <a16:creationId xmlns:a16="http://schemas.microsoft.com/office/drawing/2014/main" id="{3059012F-9DC2-4068-B292-6859CA68C9F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151" name="Text Box 2">
          <a:extLst>
            <a:ext uri="{FF2B5EF4-FFF2-40B4-BE49-F238E27FC236}">
              <a16:creationId xmlns:a16="http://schemas.microsoft.com/office/drawing/2014/main" id="{339BF3BE-5068-4031-BF24-0DBA429FC06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152" name="Text Box 2">
          <a:extLst>
            <a:ext uri="{FF2B5EF4-FFF2-40B4-BE49-F238E27FC236}">
              <a16:creationId xmlns:a16="http://schemas.microsoft.com/office/drawing/2014/main" id="{32C338EB-E0AD-45B5-9C23-5ECA91E562A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153" name="Text Box 2">
          <a:extLst>
            <a:ext uri="{FF2B5EF4-FFF2-40B4-BE49-F238E27FC236}">
              <a16:creationId xmlns:a16="http://schemas.microsoft.com/office/drawing/2014/main" id="{0D553B80-DDA4-4868-AA37-B87DFB6E9FC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154" name="Text Box 2">
          <a:extLst>
            <a:ext uri="{FF2B5EF4-FFF2-40B4-BE49-F238E27FC236}">
              <a16:creationId xmlns:a16="http://schemas.microsoft.com/office/drawing/2014/main" id="{25FCBC81-4A37-4D43-AA89-F57FB10B55B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155" name="Text Box 2">
          <a:extLst>
            <a:ext uri="{FF2B5EF4-FFF2-40B4-BE49-F238E27FC236}">
              <a16:creationId xmlns:a16="http://schemas.microsoft.com/office/drawing/2014/main" id="{C9C8E753-BC6A-4B57-8A29-E78CF6528D3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156" name="Text Box 2">
          <a:extLst>
            <a:ext uri="{FF2B5EF4-FFF2-40B4-BE49-F238E27FC236}">
              <a16:creationId xmlns:a16="http://schemas.microsoft.com/office/drawing/2014/main" id="{66F9B66B-FB3F-4B42-917D-5C63AB9FDDB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157" name="Text Box 2">
          <a:extLst>
            <a:ext uri="{FF2B5EF4-FFF2-40B4-BE49-F238E27FC236}">
              <a16:creationId xmlns:a16="http://schemas.microsoft.com/office/drawing/2014/main" id="{D82F4B29-E990-46D6-9849-3B682A4BC32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158" name="Text Box 2">
          <a:extLst>
            <a:ext uri="{FF2B5EF4-FFF2-40B4-BE49-F238E27FC236}">
              <a16:creationId xmlns:a16="http://schemas.microsoft.com/office/drawing/2014/main" id="{1524E59A-926C-4580-98F9-439B913112A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159" name="Text Box 2">
          <a:extLst>
            <a:ext uri="{FF2B5EF4-FFF2-40B4-BE49-F238E27FC236}">
              <a16:creationId xmlns:a16="http://schemas.microsoft.com/office/drawing/2014/main" id="{38539A0F-42D5-4A7F-8C77-0201231CF53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160" name="Text Box 2">
          <a:extLst>
            <a:ext uri="{FF2B5EF4-FFF2-40B4-BE49-F238E27FC236}">
              <a16:creationId xmlns:a16="http://schemas.microsoft.com/office/drawing/2014/main" id="{949108FC-CDBD-41F7-AA04-A92ADC566DD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161" name="Text Box 2">
          <a:extLst>
            <a:ext uri="{FF2B5EF4-FFF2-40B4-BE49-F238E27FC236}">
              <a16:creationId xmlns:a16="http://schemas.microsoft.com/office/drawing/2014/main" id="{F1B46741-0716-4FCD-876A-694328E04CB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162" name="Text Box 2">
          <a:extLst>
            <a:ext uri="{FF2B5EF4-FFF2-40B4-BE49-F238E27FC236}">
              <a16:creationId xmlns:a16="http://schemas.microsoft.com/office/drawing/2014/main" id="{B1E73819-98DE-4EB7-8C4B-44EB718A77A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163" name="Text Box 2">
          <a:extLst>
            <a:ext uri="{FF2B5EF4-FFF2-40B4-BE49-F238E27FC236}">
              <a16:creationId xmlns:a16="http://schemas.microsoft.com/office/drawing/2014/main" id="{3598BDEF-D428-40E6-A55C-3D2B3D670A1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8164" name="Text Box 2">
          <a:extLst>
            <a:ext uri="{FF2B5EF4-FFF2-40B4-BE49-F238E27FC236}">
              <a16:creationId xmlns:a16="http://schemas.microsoft.com/office/drawing/2014/main" id="{AD7CEC75-C4AA-4507-B8DD-B168AB18A28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8165" name="Text Box 2">
          <a:extLst>
            <a:ext uri="{FF2B5EF4-FFF2-40B4-BE49-F238E27FC236}">
              <a16:creationId xmlns:a16="http://schemas.microsoft.com/office/drawing/2014/main" id="{8DE97E4B-037C-4A98-803B-F0548BCB831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685800</xdr:colOff>
      <xdr:row>22</xdr:row>
      <xdr:rowOff>196823</xdr:rowOff>
    </xdr:to>
    <xdr:sp macro="" textlink="">
      <xdr:nvSpPr>
        <xdr:cNvPr id="8166" name="Text Box 2">
          <a:extLst>
            <a:ext uri="{FF2B5EF4-FFF2-40B4-BE49-F238E27FC236}">
              <a16:creationId xmlns:a16="http://schemas.microsoft.com/office/drawing/2014/main" id="{D1129DB4-B474-4FF9-9970-275F43EEEB6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68580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167" name="Text Box 2">
          <a:extLst>
            <a:ext uri="{FF2B5EF4-FFF2-40B4-BE49-F238E27FC236}">
              <a16:creationId xmlns:a16="http://schemas.microsoft.com/office/drawing/2014/main" id="{F4885191-FBC8-43B4-BFE2-FB25B1AA83B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168" name="Text Box 2">
          <a:extLst>
            <a:ext uri="{FF2B5EF4-FFF2-40B4-BE49-F238E27FC236}">
              <a16:creationId xmlns:a16="http://schemas.microsoft.com/office/drawing/2014/main" id="{70C69E6C-6003-475B-9490-3E6AB2042FE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169" name="Text Box 2">
          <a:extLst>
            <a:ext uri="{FF2B5EF4-FFF2-40B4-BE49-F238E27FC236}">
              <a16:creationId xmlns:a16="http://schemas.microsoft.com/office/drawing/2014/main" id="{0BDE939D-8B85-41A3-872D-6907AEBD9AC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170" name="Text Box 2">
          <a:extLst>
            <a:ext uri="{FF2B5EF4-FFF2-40B4-BE49-F238E27FC236}">
              <a16:creationId xmlns:a16="http://schemas.microsoft.com/office/drawing/2014/main" id="{D0BFF6AA-42E6-45A1-BB7A-AA739B5A485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171" name="Text Box 2">
          <a:extLst>
            <a:ext uri="{FF2B5EF4-FFF2-40B4-BE49-F238E27FC236}">
              <a16:creationId xmlns:a16="http://schemas.microsoft.com/office/drawing/2014/main" id="{B0D4EA7E-2E8D-48E3-A2C5-4D6C296B121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172" name="Text Box 2">
          <a:extLst>
            <a:ext uri="{FF2B5EF4-FFF2-40B4-BE49-F238E27FC236}">
              <a16:creationId xmlns:a16="http://schemas.microsoft.com/office/drawing/2014/main" id="{C7878606-7837-41B0-81E5-34DF68242C3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173" name="Text Box 2">
          <a:extLst>
            <a:ext uri="{FF2B5EF4-FFF2-40B4-BE49-F238E27FC236}">
              <a16:creationId xmlns:a16="http://schemas.microsoft.com/office/drawing/2014/main" id="{1914CA36-B0A7-4A29-BA00-E4AD3AB1203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174" name="Text Box 2">
          <a:extLst>
            <a:ext uri="{FF2B5EF4-FFF2-40B4-BE49-F238E27FC236}">
              <a16:creationId xmlns:a16="http://schemas.microsoft.com/office/drawing/2014/main" id="{466CD55C-2306-42E2-83C7-38CF3F9E941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175" name="Text Box 2">
          <a:extLst>
            <a:ext uri="{FF2B5EF4-FFF2-40B4-BE49-F238E27FC236}">
              <a16:creationId xmlns:a16="http://schemas.microsoft.com/office/drawing/2014/main" id="{EABE4364-239C-476B-AEC9-0CAE88C099A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8176" name="Text Box 2">
          <a:extLst>
            <a:ext uri="{FF2B5EF4-FFF2-40B4-BE49-F238E27FC236}">
              <a16:creationId xmlns:a16="http://schemas.microsoft.com/office/drawing/2014/main" id="{9D30AF5C-45E5-412D-A90C-6A05E40126F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8177" name="Text Box 2">
          <a:extLst>
            <a:ext uri="{FF2B5EF4-FFF2-40B4-BE49-F238E27FC236}">
              <a16:creationId xmlns:a16="http://schemas.microsoft.com/office/drawing/2014/main" id="{0FFF3556-251D-4E54-B59E-B0B01B1B1EF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8178" name="Text Box 2">
          <a:extLst>
            <a:ext uri="{FF2B5EF4-FFF2-40B4-BE49-F238E27FC236}">
              <a16:creationId xmlns:a16="http://schemas.microsoft.com/office/drawing/2014/main" id="{5C8BF7BD-B03B-4DEE-ABE7-0C7975F2B5A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179" name="Text Box 2">
          <a:extLst>
            <a:ext uri="{FF2B5EF4-FFF2-40B4-BE49-F238E27FC236}">
              <a16:creationId xmlns:a16="http://schemas.microsoft.com/office/drawing/2014/main" id="{9D19C94F-E5DC-4F98-A932-2569D66E465D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180" name="Text Box 2">
          <a:extLst>
            <a:ext uri="{FF2B5EF4-FFF2-40B4-BE49-F238E27FC236}">
              <a16:creationId xmlns:a16="http://schemas.microsoft.com/office/drawing/2014/main" id="{0105242A-B41D-4516-AF4C-EE264C3C075C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181" name="Text Box 2">
          <a:extLst>
            <a:ext uri="{FF2B5EF4-FFF2-40B4-BE49-F238E27FC236}">
              <a16:creationId xmlns:a16="http://schemas.microsoft.com/office/drawing/2014/main" id="{E8BC6882-0362-4036-8DF2-691350089BBF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182" name="Text Box 2">
          <a:extLst>
            <a:ext uri="{FF2B5EF4-FFF2-40B4-BE49-F238E27FC236}">
              <a16:creationId xmlns:a16="http://schemas.microsoft.com/office/drawing/2014/main" id="{E4BB10B9-4F0A-4E19-8821-57215F8BF2E8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183" name="Text Box 2">
          <a:extLst>
            <a:ext uri="{FF2B5EF4-FFF2-40B4-BE49-F238E27FC236}">
              <a16:creationId xmlns:a16="http://schemas.microsoft.com/office/drawing/2014/main" id="{FC6DDF04-1742-4D70-AE69-6972C72F4964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184" name="Text Box 2">
          <a:extLst>
            <a:ext uri="{FF2B5EF4-FFF2-40B4-BE49-F238E27FC236}">
              <a16:creationId xmlns:a16="http://schemas.microsoft.com/office/drawing/2014/main" id="{483ED3E6-E8EE-40D7-8455-137153DA6BA5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8185" name="Text Box 2">
          <a:extLst>
            <a:ext uri="{FF2B5EF4-FFF2-40B4-BE49-F238E27FC236}">
              <a16:creationId xmlns:a16="http://schemas.microsoft.com/office/drawing/2014/main" id="{B6B364A2-3034-411B-8304-C9CE81D78CA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8186" name="Text Box 2">
          <a:extLst>
            <a:ext uri="{FF2B5EF4-FFF2-40B4-BE49-F238E27FC236}">
              <a16:creationId xmlns:a16="http://schemas.microsoft.com/office/drawing/2014/main" id="{0A52FE9E-F8C5-4F44-B211-7FB7F022481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8187" name="Text Box 2">
          <a:extLst>
            <a:ext uri="{FF2B5EF4-FFF2-40B4-BE49-F238E27FC236}">
              <a16:creationId xmlns:a16="http://schemas.microsoft.com/office/drawing/2014/main" id="{D9E0A57B-17CE-41E1-8D11-7D523FDA79A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8188" name="Text Box 2">
          <a:extLst>
            <a:ext uri="{FF2B5EF4-FFF2-40B4-BE49-F238E27FC236}">
              <a16:creationId xmlns:a16="http://schemas.microsoft.com/office/drawing/2014/main" id="{241FA4AF-7029-47C8-A566-5BC948B79A6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8189" name="Text Box 2">
          <a:extLst>
            <a:ext uri="{FF2B5EF4-FFF2-40B4-BE49-F238E27FC236}">
              <a16:creationId xmlns:a16="http://schemas.microsoft.com/office/drawing/2014/main" id="{E89F4E88-5273-49BA-AB10-D5D5E72CE3B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8190" name="Text Box 2">
          <a:extLst>
            <a:ext uri="{FF2B5EF4-FFF2-40B4-BE49-F238E27FC236}">
              <a16:creationId xmlns:a16="http://schemas.microsoft.com/office/drawing/2014/main" id="{C5DC531D-2B69-4E14-8FA8-842D12D40CD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191" name="Text Box 2">
          <a:extLst>
            <a:ext uri="{FF2B5EF4-FFF2-40B4-BE49-F238E27FC236}">
              <a16:creationId xmlns:a16="http://schemas.microsoft.com/office/drawing/2014/main" id="{52F3CD32-D6FF-4463-AE5F-1F8411503156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192" name="Text Box 2">
          <a:extLst>
            <a:ext uri="{FF2B5EF4-FFF2-40B4-BE49-F238E27FC236}">
              <a16:creationId xmlns:a16="http://schemas.microsoft.com/office/drawing/2014/main" id="{4FB052C1-F92D-425F-AB82-357C56400F38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193" name="Text Box 2">
          <a:extLst>
            <a:ext uri="{FF2B5EF4-FFF2-40B4-BE49-F238E27FC236}">
              <a16:creationId xmlns:a16="http://schemas.microsoft.com/office/drawing/2014/main" id="{57E09A47-9CDD-4CDA-923B-5A48DD828EF4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D6EB5799-DD9C-4B59-9E93-0220962210EF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8195" name="Text Box 2">
          <a:extLst>
            <a:ext uri="{FF2B5EF4-FFF2-40B4-BE49-F238E27FC236}">
              <a16:creationId xmlns:a16="http://schemas.microsoft.com/office/drawing/2014/main" id="{2773D2B7-F615-4438-B217-839A5EFA21D4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8196" name="Text Box 2">
          <a:extLst>
            <a:ext uri="{FF2B5EF4-FFF2-40B4-BE49-F238E27FC236}">
              <a16:creationId xmlns:a16="http://schemas.microsoft.com/office/drawing/2014/main" id="{5D0A00F8-9C82-4702-BBAD-A53349F0DEF4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8197" name="Text Box 2">
          <a:extLst>
            <a:ext uri="{FF2B5EF4-FFF2-40B4-BE49-F238E27FC236}">
              <a16:creationId xmlns:a16="http://schemas.microsoft.com/office/drawing/2014/main" id="{8EF1873B-F4FE-438B-A0F4-95EAD34FA71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8198" name="Text Box 2">
          <a:extLst>
            <a:ext uri="{FF2B5EF4-FFF2-40B4-BE49-F238E27FC236}">
              <a16:creationId xmlns:a16="http://schemas.microsoft.com/office/drawing/2014/main" id="{FFD39680-A50A-4706-9BDA-555498B0E3F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8199" name="Text Box 2">
          <a:extLst>
            <a:ext uri="{FF2B5EF4-FFF2-40B4-BE49-F238E27FC236}">
              <a16:creationId xmlns:a16="http://schemas.microsoft.com/office/drawing/2014/main" id="{4558AC92-F184-4987-A1F4-A669A2B8CBB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200" name="Text Box 2">
          <a:extLst>
            <a:ext uri="{FF2B5EF4-FFF2-40B4-BE49-F238E27FC236}">
              <a16:creationId xmlns:a16="http://schemas.microsoft.com/office/drawing/2014/main" id="{4FCEBF24-3BC2-47D2-8106-0F49AFB09D2E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201" name="Text Box 2">
          <a:extLst>
            <a:ext uri="{FF2B5EF4-FFF2-40B4-BE49-F238E27FC236}">
              <a16:creationId xmlns:a16="http://schemas.microsoft.com/office/drawing/2014/main" id="{DE66BD6A-A605-4B5F-B764-57A6DFBECD4D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202" name="Text Box 2">
          <a:extLst>
            <a:ext uri="{FF2B5EF4-FFF2-40B4-BE49-F238E27FC236}">
              <a16:creationId xmlns:a16="http://schemas.microsoft.com/office/drawing/2014/main" id="{99F1702A-9011-451B-8151-DD824C82AF01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203" name="Text Box 2">
          <a:extLst>
            <a:ext uri="{FF2B5EF4-FFF2-40B4-BE49-F238E27FC236}">
              <a16:creationId xmlns:a16="http://schemas.microsoft.com/office/drawing/2014/main" id="{CD38A50C-7618-4888-AEF5-F87D21539A14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204" name="Text Box 2">
          <a:extLst>
            <a:ext uri="{FF2B5EF4-FFF2-40B4-BE49-F238E27FC236}">
              <a16:creationId xmlns:a16="http://schemas.microsoft.com/office/drawing/2014/main" id="{69D19EDC-6E93-4505-A14C-C04B05DBAEB1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205" name="Text Box 2">
          <a:extLst>
            <a:ext uri="{FF2B5EF4-FFF2-40B4-BE49-F238E27FC236}">
              <a16:creationId xmlns:a16="http://schemas.microsoft.com/office/drawing/2014/main" id="{2D6F60DA-8C49-4D33-834A-0C70D61946DA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8206" name="Text Box 2">
          <a:extLst>
            <a:ext uri="{FF2B5EF4-FFF2-40B4-BE49-F238E27FC236}">
              <a16:creationId xmlns:a16="http://schemas.microsoft.com/office/drawing/2014/main" id="{7CAE53E2-7A1B-4FC0-BA7F-02E3280404A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8207" name="Text Box 2">
          <a:extLst>
            <a:ext uri="{FF2B5EF4-FFF2-40B4-BE49-F238E27FC236}">
              <a16:creationId xmlns:a16="http://schemas.microsoft.com/office/drawing/2014/main" id="{F17D9B38-17A2-46AD-8135-B5EF73E6A23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8208" name="Text Box 2">
          <a:extLst>
            <a:ext uri="{FF2B5EF4-FFF2-40B4-BE49-F238E27FC236}">
              <a16:creationId xmlns:a16="http://schemas.microsoft.com/office/drawing/2014/main" id="{A667550E-CBFC-4541-A2B4-62649777322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8209" name="Text Box 2">
          <a:extLst>
            <a:ext uri="{FF2B5EF4-FFF2-40B4-BE49-F238E27FC236}">
              <a16:creationId xmlns:a16="http://schemas.microsoft.com/office/drawing/2014/main" id="{A8CDB1D5-4341-4915-9337-9E968DC0E90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8210" name="Text Box 2">
          <a:extLst>
            <a:ext uri="{FF2B5EF4-FFF2-40B4-BE49-F238E27FC236}">
              <a16:creationId xmlns:a16="http://schemas.microsoft.com/office/drawing/2014/main" id="{12445B00-E263-4D44-90C7-32DA80B29E5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8211" name="Text Box 2">
          <a:extLst>
            <a:ext uri="{FF2B5EF4-FFF2-40B4-BE49-F238E27FC236}">
              <a16:creationId xmlns:a16="http://schemas.microsoft.com/office/drawing/2014/main" id="{B65BCAA3-9829-4D1C-811A-6103D5C5DB5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212" name="Text Box 2">
          <a:extLst>
            <a:ext uri="{FF2B5EF4-FFF2-40B4-BE49-F238E27FC236}">
              <a16:creationId xmlns:a16="http://schemas.microsoft.com/office/drawing/2014/main" id="{624B30E5-2D5F-4185-829D-2625C267FAE4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213" name="Text Box 2">
          <a:extLst>
            <a:ext uri="{FF2B5EF4-FFF2-40B4-BE49-F238E27FC236}">
              <a16:creationId xmlns:a16="http://schemas.microsoft.com/office/drawing/2014/main" id="{FE3039AC-A447-48AD-AD66-48011B5D6CA7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214" name="Text Box 2">
          <a:extLst>
            <a:ext uri="{FF2B5EF4-FFF2-40B4-BE49-F238E27FC236}">
              <a16:creationId xmlns:a16="http://schemas.microsoft.com/office/drawing/2014/main" id="{98DAB980-6B59-44FA-8E7D-FC4C553DDA19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8215" name="Text Box 2">
          <a:extLst>
            <a:ext uri="{FF2B5EF4-FFF2-40B4-BE49-F238E27FC236}">
              <a16:creationId xmlns:a16="http://schemas.microsoft.com/office/drawing/2014/main" id="{46071FAB-4416-4481-9F01-5D44FDBD4F22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8216" name="Text Box 2">
          <a:extLst>
            <a:ext uri="{FF2B5EF4-FFF2-40B4-BE49-F238E27FC236}">
              <a16:creationId xmlns:a16="http://schemas.microsoft.com/office/drawing/2014/main" id="{09697561-A429-4122-9242-F4F14F9DEB32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8217" name="Text Box 2">
          <a:extLst>
            <a:ext uri="{FF2B5EF4-FFF2-40B4-BE49-F238E27FC236}">
              <a16:creationId xmlns:a16="http://schemas.microsoft.com/office/drawing/2014/main" id="{9B0B05B9-A87B-42E0-B791-0923ACB17F1A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218" name="Text Box 2">
          <a:extLst>
            <a:ext uri="{FF2B5EF4-FFF2-40B4-BE49-F238E27FC236}">
              <a16:creationId xmlns:a16="http://schemas.microsoft.com/office/drawing/2014/main" id="{3A210EF1-DDF3-43BE-B988-84CD05BDC25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219" name="Text Box 2">
          <a:extLst>
            <a:ext uri="{FF2B5EF4-FFF2-40B4-BE49-F238E27FC236}">
              <a16:creationId xmlns:a16="http://schemas.microsoft.com/office/drawing/2014/main" id="{7069D146-F882-4C0D-989C-ABD42719F55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220" name="Text Box 2">
          <a:extLst>
            <a:ext uri="{FF2B5EF4-FFF2-40B4-BE49-F238E27FC236}">
              <a16:creationId xmlns:a16="http://schemas.microsoft.com/office/drawing/2014/main" id="{92D323ED-5459-45CE-9C53-3D2C48C91F9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221" name="Text Box 2">
          <a:extLst>
            <a:ext uri="{FF2B5EF4-FFF2-40B4-BE49-F238E27FC236}">
              <a16:creationId xmlns:a16="http://schemas.microsoft.com/office/drawing/2014/main" id="{E581044E-2E42-4657-BCA8-D92D9B71309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222" name="Text Box 2">
          <a:extLst>
            <a:ext uri="{FF2B5EF4-FFF2-40B4-BE49-F238E27FC236}">
              <a16:creationId xmlns:a16="http://schemas.microsoft.com/office/drawing/2014/main" id="{7E3E8F3C-6E45-4C5C-AD3D-6E2D2DA3760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223" name="Text Box 2">
          <a:extLst>
            <a:ext uri="{FF2B5EF4-FFF2-40B4-BE49-F238E27FC236}">
              <a16:creationId xmlns:a16="http://schemas.microsoft.com/office/drawing/2014/main" id="{C2552719-E815-435B-920D-39AE9BB0FF0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224" name="Text Box 2">
          <a:extLst>
            <a:ext uri="{FF2B5EF4-FFF2-40B4-BE49-F238E27FC236}">
              <a16:creationId xmlns:a16="http://schemas.microsoft.com/office/drawing/2014/main" id="{72DBE234-0D58-494D-8294-14335C76874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225" name="Text Box 2">
          <a:extLst>
            <a:ext uri="{FF2B5EF4-FFF2-40B4-BE49-F238E27FC236}">
              <a16:creationId xmlns:a16="http://schemas.microsoft.com/office/drawing/2014/main" id="{72DFF35D-3FD5-4D6C-B6A7-7391D1C489F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226" name="Text Box 2">
          <a:extLst>
            <a:ext uri="{FF2B5EF4-FFF2-40B4-BE49-F238E27FC236}">
              <a16:creationId xmlns:a16="http://schemas.microsoft.com/office/drawing/2014/main" id="{7E620CFC-CB7F-4C2F-8007-2690A95EEC8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227" name="Text Box 2">
          <a:extLst>
            <a:ext uri="{FF2B5EF4-FFF2-40B4-BE49-F238E27FC236}">
              <a16:creationId xmlns:a16="http://schemas.microsoft.com/office/drawing/2014/main" id="{98953C60-D078-4835-906E-878FEE2356A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228" name="Text Box 2">
          <a:extLst>
            <a:ext uri="{FF2B5EF4-FFF2-40B4-BE49-F238E27FC236}">
              <a16:creationId xmlns:a16="http://schemas.microsoft.com/office/drawing/2014/main" id="{214D9EB4-C861-4009-ADB1-8A70602211F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229" name="Text Box 2">
          <a:extLst>
            <a:ext uri="{FF2B5EF4-FFF2-40B4-BE49-F238E27FC236}">
              <a16:creationId xmlns:a16="http://schemas.microsoft.com/office/drawing/2014/main" id="{7FE7C6A9-DFD8-4A93-B301-76F12C4B895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230" name="Text Box 2">
          <a:extLst>
            <a:ext uri="{FF2B5EF4-FFF2-40B4-BE49-F238E27FC236}">
              <a16:creationId xmlns:a16="http://schemas.microsoft.com/office/drawing/2014/main" id="{888ECEBC-6C03-4A8D-B0F5-7654FB7A5BBF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231" name="Text Box 2">
          <a:extLst>
            <a:ext uri="{FF2B5EF4-FFF2-40B4-BE49-F238E27FC236}">
              <a16:creationId xmlns:a16="http://schemas.microsoft.com/office/drawing/2014/main" id="{6B17746E-8431-41C2-8E7F-CA289B640A6F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232" name="Text Box 2">
          <a:extLst>
            <a:ext uri="{FF2B5EF4-FFF2-40B4-BE49-F238E27FC236}">
              <a16:creationId xmlns:a16="http://schemas.microsoft.com/office/drawing/2014/main" id="{C5D550D4-426C-482E-9CB4-EEB2BF48F49F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233" name="Text Box 2">
          <a:extLst>
            <a:ext uri="{FF2B5EF4-FFF2-40B4-BE49-F238E27FC236}">
              <a16:creationId xmlns:a16="http://schemas.microsoft.com/office/drawing/2014/main" id="{20E8A211-1FD2-4B21-840A-E4F5BADD89A9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234" name="Text Box 2">
          <a:extLst>
            <a:ext uri="{FF2B5EF4-FFF2-40B4-BE49-F238E27FC236}">
              <a16:creationId xmlns:a16="http://schemas.microsoft.com/office/drawing/2014/main" id="{435E3125-91F8-4267-A65E-6FB2F14C3FAA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235" name="Text Box 2">
          <a:extLst>
            <a:ext uri="{FF2B5EF4-FFF2-40B4-BE49-F238E27FC236}">
              <a16:creationId xmlns:a16="http://schemas.microsoft.com/office/drawing/2014/main" id="{6584792A-99F5-448A-A643-96590AC7183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236" name="Text Box 2">
          <a:extLst>
            <a:ext uri="{FF2B5EF4-FFF2-40B4-BE49-F238E27FC236}">
              <a16:creationId xmlns:a16="http://schemas.microsoft.com/office/drawing/2014/main" id="{07DA5D10-79A2-42E1-AD27-60D7F5290AE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237" name="Text Box 2">
          <a:extLst>
            <a:ext uri="{FF2B5EF4-FFF2-40B4-BE49-F238E27FC236}">
              <a16:creationId xmlns:a16="http://schemas.microsoft.com/office/drawing/2014/main" id="{1594749B-8C61-47F0-A787-87ADD1D749A5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238" name="Text Box 2">
          <a:extLst>
            <a:ext uri="{FF2B5EF4-FFF2-40B4-BE49-F238E27FC236}">
              <a16:creationId xmlns:a16="http://schemas.microsoft.com/office/drawing/2014/main" id="{36FC6128-545E-4FAA-8FDF-037F96083A7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239" name="Text Box 2">
          <a:extLst>
            <a:ext uri="{FF2B5EF4-FFF2-40B4-BE49-F238E27FC236}">
              <a16:creationId xmlns:a16="http://schemas.microsoft.com/office/drawing/2014/main" id="{F416FF64-274B-4758-93E3-E05278688B9A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240" name="Text Box 2">
          <a:extLst>
            <a:ext uri="{FF2B5EF4-FFF2-40B4-BE49-F238E27FC236}">
              <a16:creationId xmlns:a16="http://schemas.microsoft.com/office/drawing/2014/main" id="{568D5AEB-2B96-499D-A593-7778F486FEB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241" name="Text Box 2">
          <a:extLst>
            <a:ext uri="{FF2B5EF4-FFF2-40B4-BE49-F238E27FC236}">
              <a16:creationId xmlns:a16="http://schemas.microsoft.com/office/drawing/2014/main" id="{F3C7DD1E-043A-46AF-B88A-6561482F5A5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242" name="Text Box 2">
          <a:extLst>
            <a:ext uri="{FF2B5EF4-FFF2-40B4-BE49-F238E27FC236}">
              <a16:creationId xmlns:a16="http://schemas.microsoft.com/office/drawing/2014/main" id="{2B381A3C-7C04-4175-8976-BE43ABFB3C2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243" name="Text Box 2">
          <a:extLst>
            <a:ext uri="{FF2B5EF4-FFF2-40B4-BE49-F238E27FC236}">
              <a16:creationId xmlns:a16="http://schemas.microsoft.com/office/drawing/2014/main" id="{B9A7A0B0-804E-4BEC-AD47-A29CC19FEE3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244" name="Text Box 2">
          <a:extLst>
            <a:ext uri="{FF2B5EF4-FFF2-40B4-BE49-F238E27FC236}">
              <a16:creationId xmlns:a16="http://schemas.microsoft.com/office/drawing/2014/main" id="{B69FC3D2-A09E-4D6C-9519-FBBA50169A6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45" name="Text Box 2">
          <a:extLst>
            <a:ext uri="{FF2B5EF4-FFF2-40B4-BE49-F238E27FC236}">
              <a16:creationId xmlns:a16="http://schemas.microsoft.com/office/drawing/2014/main" id="{7464D213-0150-4520-92E3-E5870263866E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46" name="Text Box 2">
          <a:extLst>
            <a:ext uri="{FF2B5EF4-FFF2-40B4-BE49-F238E27FC236}">
              <a16:creationId xmlns:a16="http://schemas.microsoft.com/office/drawing/2014/main" id="{00E14D6E-65B6-406E-ADD0-7714310AAFAF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47" name="Text Box 2">
          <a:extLst>
            <a:ext uri="{FF2B5EF4-FFF2-40B4-BE49-F238E27FC236}">
              <a16:creationId xmlns:a16="http://schemas.microsoft.com/office/drawing/2014/main" id="{749DA593-22E2-4AF3-8019-DA9F82AC2F1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48" name="Text Box 2">
          <a:extLst>
            <a:ext uri="{FF2B5EF4-FFF2-40B4-BE49-F238E27FC236}">
              <a16:creationId xmlns:a16="http://schemas.microsoft.com/office/drawing/2014/main" id="{D9A48F03-6036-4BAB-B4D3-1FEEF595043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49" name="Text Box 2">
          <a:extLst>
            <a:ext uri="{FF2B5EF4-FFF2-40B4-BE49-F238E27FC236}">
              <a16:creationId xmlns:a16="http://schemas.microsoft.com/office/drawing/2014/main" id="{B28A967A-210C-46D9-93CB-64F95EE7015E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50" name="Text Box 2">
          <a:extLst>
            <a:ext uri="{FF2B5EF4-FFF2-40B4-BE49-F238E27FC236}">
              <a16:creationId xmlns:a16="http://schemas.microsoft.com/office/drawing/2014/main" id="{34B142E0-6112-44FA-A11E-F4E7165D9B2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8251" name="Text Box 2">
          <a:extLst>
            <a:ext uri="{FF2B5EF4-FFF2-40B4-BE49-F238E27FC236}">
              <a16:creationId xmlns:a16="http://schemas.microsoft.com/office/drawing/2014/main" id="{B98F4AAE-3342-45D2-8A3C-54599F3026D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8252" name="Text Box 2">
          <a:extLst>
            <a:ext uri="{FF2B5EF4-FFF2-40B4-BE49-F238E27FC236}">
              <a16:creationId xmlns:a16="http://schemas.microsoft.com/office/drawing/2014/main" id="{53722848-B510-41ED-9AB5-BAA09A0B27F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8253" name="Text Box 2">
          <a:extLst>
            <a:ext uri="{FF2B5EF4-FFF2-40B4-BE49-F238E27FC236}">
              <a16:creationId xmlns:a16="http://schemas.microsoft.com/office/drawing/2014/main" id="{CA3D70A0-30B6-4A99-ABB8-F070A9BAC31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8254" name="Text Box 2">
          <a:extLst>
            <a:ext uri="{FF2B5EF4-FFF2-40B4-BE49-F238E27FC236}">
              <a16:creationId xmlns:a16="http://schemas.microsoft.com/office/drawing/2014/main" id="{79828C69-9339-4C73-867A-F80310FB2F2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8255" name="Text Box 2">
          <a:extLst>
            <a:ext uri="{FF2B5EF4-FFF2-40B4-BE49-F238E27FC236}">
              <a16:creationId xmlns:a16="http://schemas.microsoft.com/office/drawing/2014/main" id="{90C61A5A-4142-4D6E-B8A7-C2DD67217A1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8256" name="Text Box 2">
          <a:extLst>
            <a:ext uri="{FF2B5EF4-FFF2-40B4-BE49-F238E27FC236}">
              <a16:creationId xmlns:a16="http://schemas.microsoft.com/office/drawing/2014/main" id="{7EC1EC61-9345-41EE-A038-7148F6C10D4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57" name="Text Box 2">
          <a:extLst>
            <a:ext uri="{FF2B5EF4-FFF2-40B4-BE49-F238E27FC236}">
              <a16:creationId xmlns:a16="http://schemas.microsoft.com/office/drawing/2014/main" id="{9410DEE7-A399-47F8-AC51-A076F94E628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58" name="Text Box 2">
          <a:extLst>
            <a:ext uri="{FF2B5EF4-FFF2-40B4-BE49-F238E27FC236}">
              <a16:creationId xmlns:a16="http://schemas.microsoft.com/office/drawing/2014/main" id="{D358C80E-9627-4928-8EF7-5E0ED3BBA2A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59" name="Text Box 2">
          <a:extLst>
            <a:ext uri="{FF2B5EF4-FFF2-40B4-BE49-F238E27FC236}">
              <a16:creationId xmlns:a16="http://schemas.microsoft.com/office/drawing/2014/main" id="{E270C0F5-B897-47A6-B18B-37467CAD6CA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8260" name="Text Box 2">
          <a:extLst>
            <a:ext uri="{FF2B5EF4-FFF2-40B4-BE49-F238E27FC236}">
              <a16:creationId xmlns:a16="http://schemas.microsoft.com/office/drawing/2014/main" id="{32C0253F-DC62-4770-A3B5-695BD669F346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8261" name="Text Box 2">
          <a:extLst>
            <a:ext uri="{FF2B5EF4-FFF2-40B4-BE49-F238E27FC236}">
              <a16:creationId xmlns:a16="http://schemas.microsoft.com/office/drawing/2014/main" id="{9B364CA8-EEF8-4EAE-AD0E-3E94E43A60C3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8262" name="Text Box 2">
          <a:extLst>
            <a:ext uri="{FF2B5EF4-FFF2-40B4-BE49-F238E27FC236}">
              <a16:creationId xmlns:a16="http://schemas.microsoft.com/office/drawing/2014/main" id="{BFDA1756-F36C-49AE-B84B-548B087ACF5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263" name="Text Box 2">
          <a:extLst>
            <a:ext uri="{FF2B5EF4-FFF2-40B4-BE49-F238E27FC236}">
              <a16:creationId xmlns:a16="http://schemas.microsoft.com/office/drawing/2014/main" id="{7C40CA2D-03BA-4FC5-8B3D-8566F8B3C47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264" name="Text Box 2">
          <a:extLst>
            <a:ext uri="{FF2B5EF4-FFF2-40B4-BE49-F238E27FC236}">
              <a16:creationId xmlns:a16="http://schemas.microsoft.com/office/drawing/2014/main" id="{66E77825-9EC9-4387-B914-36E25FB4D28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265" name="Text Box 2">
          <a:extLst>
            <a:ext uri="{FF2B5EF4-FFF2-40B4-BE49-F238E27FC236}">
              <a16:creationId xmlns:a16="http://schemas.microsoft.com/office/drawing/2014/main" id="{BDCF4D93-B57F-44F2-AC4B-B2F633ACF00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66" name="Text Box 2">
          <a:extLst>
            <a:ext uri="{FF2B5EF4-FFF2-40B4-BE49-F238E27FC236}">
              <a16:creationId xmlns:a16="http://schemas.microsoft.com/office/drawing/2014/main" id="{1F4F1E92-E6BC-48D9-B2B2-8BE39F39CF3F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67" name="Text Box 2">
          <a:extLst>
            <a:ext uri="{FF2B5EF4-FFF2-40B4-BE49-F238E27FC236}">
              <a16:creationId xmlns:a16="http://schemas.microsoft.com/office/drawing/2014/main" id="{C4EAE5B5-5648-42AC-868E-A15807550A3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68" name="Text Box 2">
          <a:extLst>
            <a:ext uri="{FF2B5EF4-FFF2-40B4-BE49-F238E27FC236}">
              <a16:creationId xmlns:a16="http://schemas.microsoft.com/office/drawing/2014/main" id="{65B50D6E-11E1-408B-9905-205D4664EF7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69" name="Text Box 2">
          <a:extLst>
            <a:ext uri="{FF2B5EF4-FFF2-40B4-BE49-F238E27FC236}">
              <a16:creationId xmlns:a16="http://schemas.microsoft.com/office/drawing/2014/main" id="{F76E311F-2CF7-4AF8-BB36-00F16087771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70" name="Text Box 2">
          <a:extLst>
            <a:ext uri="{FF2B5EF4-FFF2-40B4-BE49-F238E27FC236}">
              <a16:creationId xmlns:a16="http://schemas.microsoft.com/office/drawing/2014/main" id="{500E0DE3-7855-43BD-926D-5E40F6F1B61E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71" name="Text Box 2">
          <a:extLst>
            <a:ext uri="{FF2B5EF4-FFF2-40B4-BE49-F238E27FC236}">
              <a16:creationId xmlns:a16="http://schemas.microsoft.com/office/drawing/2014/main" id="{B7D19DA1-9D3C-41C0-842B-9984974BB474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8272" name="Text Box 2">
          <a:extLst>
            <a:ext uri="{FF2B5EF4-FFF2-40B4-BE49-F238E27FC236}">
              <a16:creationId xmlns:a16="http://schemas.microsoft.com/office/drawing/2014/main" id="{514E44E4-81D6-4432-9F98-7EE0A88E73E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8273" name="Text Box 2">
          <a:extLst>
            <a:ext uri="{FF2B5EF4-FFF2-40B4-BE49-F238E27FC236}">
              <a16:creationId xmlns:a16="http://schemas.microsoft.com/office/drawing/2014/main" id="{92BEB0D6-B536-4D83-9A49-439907FEE2D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8274" name="Text Box 2">
          <a:extLst>
            <a:ext uri="{FF2B5EF4-FFF2-40B4-BE49-F238E27FC236}">
              <a16:creationId xmlns:a16="http://schemas.microsoft.com/office/drawing/2014/main" id="{C49586CF-7BFF-441E-8896-08339E6F7B6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8275" name="Text Box 2">
          <a:extLst>
            <a:ext uri="{FF2B5EF4-FFF2-40B4-BE49-F238E27FC236}">
              <a16:creationId xmlns:a16="http://schemas.microsoft.com/office/drawing/2014/main" id="{F76F53AC-C2E0-4B48-9C74-744B0BF2550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8276" name="Text Box 2">
          <a:extLst>
            <a:ext uri="{FF2B5EF4-FFF2-40B4-BE49-F238E27FC236}">
              <a16:creationId xmlns:a16="http://schemas.microsoft.com/office/drawing/2014/main" id="{3DB8CCE7-D461-470E-A48C-78C0F65766E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8277" name="Text Box 2">
          <a:extLst>
            <a:ext uri="{FF2B5EF4-FFF2-40B4-BE49-F238E27FC236}">
              <a16:creationId xmlns:a16="http://schemas.microsoft.com/office/drawing/2014/main" id="{560DB3A5-3AF4-4C80-AD55-D29D35034F8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78" name="Text Box 2">
          <a:extLst>
            <a:ext uri="{FF2B5EF4-FFF2-40B4-BE49-F238E27FC236}">
              <a16:creationId xmlns:a16="http://schemas.microsoft.com/office/drawing/2014/main" id="{ED146A1D-12F4-47C9-A1DC-1C6650B158E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79" name="Text Box 2">
          <a:extLst>
            <a:ext uri="{FF2B5EF4-FFF2-40B4-BE49-F238E27FC236}">
              <a16:creationId xmlns:a16="http://schemas.microsoft.com/office/drawing/2014/main" id="{2F92197E-A5CA-4F2D-8E5C-31A0D0A3CB19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280" name="Text Box 2">
          <a:extLst>
            <a:ext uri="{FF2B5EF4-FFF2-40B4-BE49-F238E27FC236}">
              <a16:creationId xmlns:a16="http://schemas.microsoft.com/office/drawing/2014/main" id="{4FA39B97-7E66-4B11-9EAA-F85FDA87C7D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8281" name="Text Box 2">
          <a:extLst>
            <a:ext uri="{FF2B5EF4-FFF2-40B4-BE49-F238E27FC236}">
              <a16:creationId xmlns:a16="http://schemas.microsoft.com/office/drawing/2014/main" id="{82BE5F5A-677A-4303-80E2-C9ED0ACD585E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8282" name="Text Box 2">
          <a:extLst>
            <a:ext uri="{FF2B5EF4-FFF2-40B4-BE49-F238E27FC236}">
              <a16:creationId xmlns:a16="http://schemas.microsoft.com/office/drawing/2014/main" id="{304F316A-868A-4C42-99A9-6390224C34BE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8283" name="Text Box 2">
          <a:extLst>
            <a:ext uri="{FF2B5EF4-FFF2-40B4-BE49-F238E27FC236}">
              <a16:creationId xmlns:a16="http://schemas.microsoft.com/office/drawing/2014/main" id="{780F0194-DE4C-427F-8927-3BB1D6C6977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21</xdr:row>
      <xdr:rowOff>145677</xdr:rowOff>
    </xdr:from>
    <xdr:to>
      <xdr:col>1</xdr:col>
      <xdr:colOff>1143000</xdr:colOff>
      <xdr:row>21</xdr:row>
      <xdr:rowOff>398521</xdr:rowOff>
    </xdr:to>
    <xdr:sp macro="" textlink="">
      <xdr:nvSpPr>
        <xdr:cNvPr id="8284" name="Text Box 2">
          <a:extLst>
            <a:ext uri="{FF2B5EF4-FFF2-40B4-BE49-F238E27FC236}">
              <a16:creationId xmlns:a16="http://schemas.microsoft.com/office/drawing/2014/main" id="{9B300835-4D0B-4B8B-8600-F7130EC88255}"/>
            </a:ext>
          </a:extLst>
        </xdr:cNvPr>
        <xdr:cNvSpPr txBox="1">
          <a:spLocks noChangeArrowheads="1"/>
        </xdr:cNvSpPr>
      </xdr:nvSpPr>
      <xdr:spPr bwMode="auto">
        <a:xfrm>
          <a:off x="1584960" y="12185277"/>
          <a:ext cx="0" cy="252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285" name="Text Box 2">
          <a:extLst>
            <a:ext uri="{FF2B5EF4-FFF2-40B4-BE49-F238E27FC236}">
              <a16:creationId xmlns:a16="http://schemas.microsoft.com/office/drawing/2014/main" id="{3BD4A01E-F2A1-4437-AECA-740247115AB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286" name="Text Box 2">
          <a:extLst>
            <a:ext uri="{FF2B5EF4-FFF2-40B4-BE49-F238E27FC236}">
              <a16:creationId xmlns:a16="http://schemas.microsoft.com/office/drawing/2014/main" id="{141B3646-B30A-403E-8CAA-5C1FBD4CBC5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287" name="Text Box 2">
          <a:extLst>
            <a:ext uri="{FF2B5EF4-FFF2-40B4-BE49-F238E27FC236}">
              <a16:creationId xmlns:a16="http://schemas.microsoft.com/office/drawing/2014/main" id="{426677A2-C9D5-4549-9690-BAF00EDFD5E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288" name="Text Box 2">
          <a:extLst>
            <a:ext uri="{FF2B5EF4-FFF2-40B4-BE49-F238E27FC236}">
              <a16:creationId xmlns:a16="http://schemas.microsoft.com/office/drawing/2014/main" id="{8435ECC2-0B34-4801-80ED-26D8A726182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289" name="Text Box 2">
          <a:extLst>
            <a:ext uri="{FF2B5EF4-FFF2-40B4-BE49-F238E27FC236}">
              <a16:creationId xmlns:a16="http://schemas.microsoft.com/office/drawing/2014/main" id="{BCB96145-3427-4B84-9B5F-9AC2B59ABD0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290" name="Text Box 2">
          <a:extLst>
            <a:ext uri="{FF2B5EF4-FFF2-40B4-BE49-F238E27FC236}">
              <a16:creationId xmlns:a16="http://schemas.microsoft.com/office/drawing/2014/main" id="{13AB4FBD-8440-4396-93E0-17C830A9B68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291" name="Text Box 2">
          <a:extLst>
            <a:ext uri="{FF2B5EF4-FFF2-40B4-BE49-F238E27FC236}">
              <a16:creationId xmlns:a16="http://schemas.microsoft.com/office/drawing/2014/main" id="{C302D893-9BFC-4D89-9752-02F2767CE60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292" name="Text Box 2">
          <a:extLst>
            <a:ext uri="{FF2B5EF4-FFF2-40B4-BE49-F238E27FC236}">
              <a16:creationId xmlns:a16="http://schemas.microsoft.com/office/drawing/2014/main" id="{31B08ECF-4BF2-4949-8061-23719FEE48F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293" name="Text Box 2">
          <a:extLst>
            <a:ext uri="{FF2B5EF4-FFF2-40B4-BE49-F238E27FC236}">
              <a16:creationId xmlns:a16="http://schemas.microsoft.com/office/drawing/2014/main" id="{B1E1C086-5672-4DB9-ADDF-BEE8C38121A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8294" name="Text Box 2">
          <a:extLst>
            <a:ext uri="{FF2B5EF4-FFF2-40B4-BE49-F238E27FC236}">
              <a16:creationId xmlns:a16="http://schemas.microsoft.com/office/drawing/2014/main" id="{786AB683-5EF5-4290-9366-E59BD4B18E5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8295" name="Text Box 2">
          <a:extLst>
            <a:ext uri="{FF2B5EF4-FFF2-40B4-BE49-F238E27FC236}">
              <a16:creationId xmlns:a16="http://schemas.microsoft.com/office/drawing/2014/main" id="{5AD0DB90-CD98-4A3D-8602-266CFB738A0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8296" name="Text Box 2">
          <a:extLst>
            <a:ext uri="{FF2B5EF4-FFF2-40B4-BE49-F238E27FC236}">
              <a16:creationId xmlns:a16="http://schemas.microsoft.com/office/drawing/2014/main" id="{4003BC01-7047-4E42-A538-F3610DFED6E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297" name="Text Box 2">
          <a:extLst>
            <a:ext uri="{FF2B5EF4-FFF2-40B4-BE49-F238E27FC236}">
              <a16:creationId xmlns:a16="http://schemas.microsoft.com/office/drawing/2014/main" id="{B6A76AE7-9FE5-4E90-B851-8A2DADDFAF5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298" name="Text Box 2">
          <a:extLst>
            <a:ext uri="{FF2B5EF4-FFF2-40B4-BE49-F238E27FC236}">
              <a16:creationId xmlns:a16="http://schemas.microsoft.com/office/drawing/2014/main" id="{410B6B8C-A760-43DB-92F3-96401A22EB4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299" name="Text Box 2">
          <a:extLst>
            <a:ext uri="{FF2B5EF4-FFF2-40B4-BE49-F238E27FC236}">
              <a16:creationId xmlns:a16="http://schemas.microsoft.com/office/drawing/2014/main" id="{887230CF-6F8B-4CB1-A0DF-A3C9C33E2E0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300" name="Text Box 2">
          <a:extLst>
            <a:ext uri="{FF2B5EF4-FFF2-40B4-BE49-F238E27FC236}">
              <a16:creationId xmlns:a16="http://schemas.microsoft.com/office/drawing/2014/main" id="{794AE32B-BF75-4319-8281-C186757B37E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301" name="Text Box 2">
          <a:extLst>
            <a:ext uri="{FF2B5EF4-FFF2-40B4-BE49-F238E27FC236}">
              <a16:creationId xmlns:a16="http://schemas.microsoft.com/office/drawing/2014/main" id="{4CC9A7E3-AA04-4950-82E0-AF45E827CFE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302" name="Text Box 2">
          <a:extLst>
            <a:ext uri="{FF2B5EF4-FFF2-40B4-BE49-F238E27FC236}">
              <a16:creationId xmlns:a16="http://schemas.microsoft.com/office/drawing/2014/main" id="{C9286F0D-54A7-4E16-84D2-001B637B499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303" name="Text Box 2">
          <a:extLst>
            <a:ext uri="{FF2B5EF4-FFF2-40B4-BE49-F238E27FC236}">
              <a16:creationId xmlns:a16="http://schemas.microsoft.com/office/drawing/2014/main" id="{C671725B-38D2-4691-9CB1-31D207892F0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304" name="Text Box 2">
          <a:extLst>
            <a:ext uri="{FF2B5EF4-FFF2-40B4-BE49-F238E27FC236}">
              <a16:creationId xmlns:a16="http://schemas.microsoft.com/office/drawing/2014/main" id="{8B9C1925-DF42-41E0-8EFA-C04DE0377D5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305" name="Text Box 2">
          <a:extLst>
            <a:ext uri="{FF2B5EF4-FFF2-40B4-BE49-F238E27FC236}">
              <a16:creationId xmlns:a16="http://schemas.microsoft.com/office/drawing/2014/main" id="{AB950C64-7913-4AD9-AC03-6D2C36EC77A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8306" name="Text Box 2">
          <a:extLst>
            <a:ext uri="{FF2B5EF4-FFF2-40B4-BE49-F238E27FC236}">
              <a16:creationId xmlns:a16="http://schemas.microsoft.com/office/drawing/2014/main" id="{7769A3AA-7461-41A3-9520-74ACBE42E00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8307" name="Text Box 2">
          <a:extLst>
            <a:ext uri="{FF2B5EF4-FFF2-40B4-BE49-F238E27FC236}">
              <a16:creationId xmlns:a16="http://schemas.microsoft.com/office/drawing/2014/main" id="{665D90F1-BE6C-430C-BA58-1A463C528A6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195703</xdr:rowOff>
    </xdr:to>
    <xdr:sp macro="" textlink="">
      <xdr:nvSpPr>
        <xdr:cNvPr id="8308" name="Text Box 2">
          <a:extLst>
            <a:ext uri="{FF2B5EF4-FFF2-40B4-BE49-F238E27FC236}">
              <a16:creationId xmlns:a16="http://schemas.microsoft.com/office/drawing/2014/main" id="{4C2155A6-4079-4A98-AD1E-324C3F209AC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309" name="Text Box 2">
          <a:extLst>
            <a:ext uri="{FF2B5EF4-FFF2-40B4-BE49-F238E27FC236}">
              <a16:creationId xmlns:a16="http://schemas.microsoft.com/office/drawing/2014/main" id="{8CDFAE6F-C480-450B-BD2F-471EF01D4A7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310" name="Text Box 2">
          <a:extLst>
            <a:ext uri="{FF2B5EF4-FFF2-40B4-BE49-F238E27FC236}">
              <a16:creationId xmlns:a16="http://schemas.microsoft.com/office/drawing/2014/main" id="{13830163-1691-4214-9676-3AC7E5AD6F5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311" name="Text Box 2">
          <a:extLst>
            <a:ext uri="{FF2B5EF4-FFF2-40B4-BE49-F238E27FC236}">
              <a16:creationId xmlns:a16="http://schemas.microsoft.com/office/drawing/2014/main" id="{240C0DE5-BE88-4CE5-8054-4DE019B6D05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312" name="Text Box 2">
          <a:extLst>
            <a:ext uri="{FF2B5EF4-FFF2-40B4-BE49-F238E27FC236}">
              <a16:creationId xmlns:a16="http://schemas.microsoft.com/office/drawing/2014/main" id="{3D654261-712C-49E5-A4B6-68B6CB33A87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313" name="Text Box 2">
          <a:extLst>
            <a:ext uri="{FF2B5EF4-FFF2-40B4-BE49-F238E27FC236}">
              <a16:creationId xmlns:a16="http://schemas.microsoft.com/office/drawing/2014/main" id="{2107291D-AF5F-44AD-9378-919F014726A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314" name="Text Box 2">
          <a:extLst>
            <a:ext uri="{FF2B5EF4-FFF2-40B4-BE49-F238E27FC236}">
              <a16:creationId xmlns:a16="http://schemas.microsoft.com/office/drawing/2014/main" id="{43477E0B-1724-49CE-83E3-AA025535B70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315" name="Text Box 2">
          <a:extLst>
            <a:ext uri="{FF2B5EF4-FFF2-40B4-BE49-F238E27FC236}">
              <a16:creationId xmlns:a16="http://schemas.microsoft.com/office/drawing/2014/main" id="{1F005D71-282E-475A-ACAC-916A3561BD3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316" name="Text Box 2">
          <a:extLst>
            <a:ext uri="{FF2B5EF4-FFF2-40B4-BE49-F238E27FC236}">
              <a16:creationId xmlns:a16="http://schemas.microsoft.com/office/drawing/2014/main" id="{6080E2EF-44AB-43CB-B22E-841C179C92F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317" name="Text Box 2">
          <a:extLst>
            <a:ext uri="{FF2B5EF4-FFF2-40B4-BE49-F238E27FC236}">
              <a16:creationId xmlns:a16="http://schemas.microsoft.com/office/drawing/2014/main" id="{39A07770-F1EC-4B6A-84DE-F09B7E1D719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318" name="Text Box 2">
          <a:extLst>
            <a:ext uri="{FF2B5EF4-FFF2-40B4-BE49-F238E27FC236}">
              <a16:creationId xmlns:a16="http://schemas.microsoft.com/office/drawing/2014/main" id="{C38B459D-AD06-40EE-838A-0D863B07776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319" name="Text Box 2">
          <a:extLst>
            <a:ext uri="{FF2B5EF4-FFF2-40B4-BE49-F238E27FC236}">
              <a16:creationId xmlns:a16="http://schemas.microsoft.com/office/drawing/2014/main" id="{F1041263-8586-4E88-A71B-BE2AF082013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320" name="Text Box 2">
          <a:extLst>
            <a:ext uri="{FF2B5EF4-FFF2-40B4-BE49-F238E27FC236}">
              <a16:creationId xmlns:a16="http://schemas.microsoft.com/office/drawing/2014/main" id="{DD7DB7BE-A7F9-4130-B331-D5EC76E5ADF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321" name="Text Box 2">
          <a:extLst>
            <a:ext uri="{FF2B5EF4-FFF2-40B4-BE49-F238E27FC236}">
              <a16:creationId xmlns:a16="http://schemas.microsoft.com/office/drawing/2014/main" id="{7E8C9D0C-E2BA-4693-869E-510E023F4FFF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322" name="Text Box 2">
          <a:extLst>
            <a:ext uri="{FF2B5EF4-FFF2-40B4-BE49-F238E27FC236}">
              <a16:creationId xmlns:a16="http://schemas.microsoft.com/office/drawing/2014/main" id="{AD8538A4-13E6-4819-9031-46D8FAF28A7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323" name="Text Box 2">
          <a:extLst>
            <a:ext uri="{FF2B5EF4-FFF2-40B4-BE49-F238E27FC236}">
              <a16:creationId xmlns:a16="http://schemas.microsoft.com/office/drawing/2014/main" id="{7D3DA3D6-9EE7-4543-99F8-3F871B1AC44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324" name="Text Box 2">
          <a:extLst>
            <a:ext uri="{FF2B5EF4-FFF2-40B4-BE49-F238E27FC236}">
              <a16:creationId xmlns:a16="http://schemas.microsoft.com/office/drawing/2014/main" id="{C1B9B1F7-950F-4C9B-8A64-68FE7CD359A7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325" name="Text Box 2">
          <a:extLst>
            <a:ext uri="{FF2B5EF4-FFF2-40B4-BE49-F238E27FC236}">
              <a16:creationId xmlns:a16="http://schemas.microsoft.com/office/drawing/2014/main" id="{3866855B-58E9-47C0-8E29-2BB62E01929E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326" name="Text Box 2">
          <a:extLst>
            <a:ext uri="{FF2B5EF4-FFF2-40B4-BE49-F238E27FC236}">
              <a16:creationId xmlns:a16="http://schemas.microsoft.com/office/drawing/2014/main" id="{D5912831-25AD-47FE-B8E1-2E39BC03CFFD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327" name="Text Box 2">
          <a:extLst>
            <a:ext uri="{FF2B5EF4-FFF2-40B4-BE49-F238E27FC236}">
              <a16:creationId xmlns:a16="http://schemas.microsoft.com/office/drawing/2014/main" id="{43B8DFA6-6FA9-4569-A3AB-8722922594C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328" name="Text Box 2">
          <a:extLst>
            <a:ext uri="{FF2B5EF4-FFF2-40B4-BE49-F238E27FC236}">
              <a16:creationId xmlns:a16="http://schemas.microsoft.com/office/drawing/2014/main" id="{76627A46-E34E-405B-BDC3-54B31779B5E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329" name="Text Box 2">
          <a:extLst>
            <a:ext uri="{FF2B5EF4-FFF2-40B4-BE49-F238E27FC236}">
              <a16:creationId xmlns:a16="http://schemas.microsoft.com/office/drawing/2014/main" id="{C23480DA-DC83-455B-A765-4B87DD47F5C9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330" name="Text Box 2">
          <a:extLst>
            <a:ext uri="{FF2B5EF4-FFF2-40B4-BE49-F238E27FC236}">
              <a16:creationId xmlns:a16="http://schemas.microsoft.com/office/drawing/2014/main" id="{2F772BF9-ED45-470F-B2F5-06F55EE854E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331" name="Text Box 2">
          <a:extLst>
            <a:ext uri="{FF2B5EF4-FFF2-40B4-BE49-F238E27FC236}">
              <a16:creationId xmlns:a16="http://schemas.microsoft.com/office/drawing/2014/main" id="{727F8AA7-8CB9-46E9-94EB-6E3FB5248FD3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332" name="Text Box 2">
          <a:extLst>
            <a:ext uri="{FF2B5EF4-FFF2-40B4-BE49-F238E27FC236}">
              <a16:creationId xmlns:a16="http://schemas.microsoft.com/office/drawing/2014/main" id="{29064B8D-A902-40B4-8337-BD002D76B8D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33" name="Text Box 2">
          <a:extLst>
            <a:ext uri="{FF2B5EF4-FFF2-40B4-BE49-F238E27FC236}">
              <a16:creationId xmlns:a16="http://schemas.microsoft.com/office/drawing/2014/main" id="{10ED4D96-18BC-4CD2-AC47-FD66C2EAE7B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34" name="Text Box 2">
          <a:extLst>
            <a:ext uri="{FF2B5EF4-FFF2-40B4-BE49-F238E27FC236}">
              <a16:creationId xmlns:a16="http://schemas.microsoft.com/office/drawing/2014/main" id="{C6CF77EA-8839-433E-8383-C374A30EC81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35" name="Text Box 2">
          <a:extLst>
            <a:ext uri="{FF2B5EF4-FFF2-40B4-BE49-F238E27FC236}">
              <a16:creationId xmlns:a16="http://schemas.microsoft.com/office/drawing/2014/main" id="{BB94680B-6964-496B-8AC5-E07CB41244E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36" name="Text Box 2">
          <a:extLst>
            <a:ext uri="{FF2B5EF4-FFF2-40B4-BE49-F238E27FC236}">
              <a16:creationId xmlns:a16="http://schemas.microsoft.com/office/drawing/2014/main" id="{670D0DFC-79B0-4DC0-8F28-D2CCA27B033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37" name="Text Box 2">
          <a:extLst>
            <a:ext uri="{FF2B5EF4-FFF2-40B4-BE49-F238E27FC236}">
              <a16:creationId xmlns:a16="http://schemas.microsoft.com/office/drawing/2014/main" id="{4ECE446A-67D6-41A6-99FA-EF72FB0D1D9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38" name="Text Box 2">
          <a:extLst>
            <a:ext uri="{FF2B5EF4-FFF2-40B4-BE49-F238E27FC236}">
              <a16:creationId xmlns:a16="http://schemas.microsoft.com/office/drawing/2014/main" id="{532B807B-5777-4B96-82B3-8DC57DF615B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39" name="Text Box 2">
          <a:extLst>
            <a:ext uri="{FF2B5EF4-FFF2-40B4-BE49-F238E27FC236}">
              <a16:creationId xmlns:a16="http://schemas.microsoft.com/office/drawing/2014/main" id="{9E544625-DF4C-4D54-A922-83B09205B44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40" name="Text Box 2">
          <a:extLst>
            <a:ext uri="{FF2B5EF4-FFF2-40B4-BE49-F238E27FC236}">
              <a16:creationId xmlns:a16="http://schemas.microsoft.com/office/drawing/2014/main" id="{60218D3B-9081-44F1-8704-5B2C35959F8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41" name="Text Box 2">
          <a:extLst>
            <a:ext uri="{FF2B5EF4-FFF2-40B4-BE49-F238E27FC236}">
              <a16:creationId xmlns:a16="http://schemas.microsoft.com/office/drawing/2014/main" id="{62AB22AC-6AB0-4E45-916E-B6DC769B17E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8342" name="Text Box 2">
          <a:extLst>
            <a:ext uri="{FF2B5EF4-FFF2-40B4-BE49-F238E27FC236}">
              <a16:creationId xmlns:a16="http://schemas.microsoft.com/office/drawing/2014/main" id="{0A688F85-D203-414B-8090-CB6AB0D6871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8343" name="Text Box 2">
          <a:extLst>
            <a:ext uri="{FF2B5EF4-FFF2-40B4-BE49-F238E27FC236}">
              <a16:creationId xmlns:a16="http://schemas.microsoft.com/office/drawing/2014/main" id="{4E2DF1F6-2E19-449E-9D7F-D9A65C2E370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8344" name="Text Box 2">
          <a:extLst>
            <a:ext uri="{FF2B5EF4-FFF2-40B4-BE49-F238E27FC236}">
              <a16:creationId xmlns:a16="http://schemas.microsoft.com/office/drawing/2014/main" id="{5919D2B1-2F71-496F-B198-50199702269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45" name="Text Box 2">
          <a:extLst>
            <a:ext uri="{FF2B5EF4-FFF2-40B4-BE49-F238E27FC236}">
              <a16:creationId xmlns:a16="http://schemas.microsoft.com/office/drawing/2014/main" id="{46CD0C57-B239-494B-8CA1-7E6642D5D78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46" name="Text Box 2">
          <a:extLst>
            <a:ext uri="{FF2B5EF4-FFF2-40B4-BE49-F238E27FC236}">
              <a16:creationId xmlns:a16="http://schemas.microsoft.com/office/drawing/2014/main" id="{CC6939A4-91A6-44D8-8F82-ECA33CE3E73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47" name="Text Box 2">
          <a:extLst>
            <a:ext uri="{FF2B5EF4-FFF2-40B4-BE49-F238E27FC236}">
              <a16:creationId xmlns:a16="http://schemas.microsoft.com/office/drawing/2014/main" id="{E962BA9F-BEEC-4547-9837-67BE63C70C9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48" name="Text Box 2">
          <a:extLst>
            <a:ext uri="{FF2B5EF4-FFF2-40B4-BE49-F238E27FC236}">
              <a16:creationId xmlns:a16="http://schemas.microsoft.com/office/drawing/2014/main" id="{2E539259-8F11-487C-B63E-1C2777FC809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49" name="Text Box 2">
          <a:extLst>
            <a:ext uri="{FF2B5EF4-FFF2-40B4-BE49-F238E27FC236}">
              <a16:creationId xmlns:a16="http://schemas.microsoft.com/office/drawing/2014/main" id="{4BDF1019-4CDD-4EDE-AA2C-9872C6D5AA1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50" name="Text Box 2">
          <a:extLst>
            <a:ext uri="{FF2B5EF4-FFF2-40B4-BE49-F238E27FC236}">
              <a16:creationId xmlns:a16="http://schemas.microsoft.com/office/drawing/2014/main" id="{028957ED-7D63-4A31-B71E-29311743369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51" name="Text Box 2">
          <a:extLst>
            <a:ext uri="{FF2B5EF4-FFF2-40B4-BE49-F238E27FC236}">
              <a16:creationId xmlns:a16="http://schemas.microsoft.com/office/drawing/2014/main" id="{28B3B8AF-AD7A-4D44-9D4A-D740F2EB194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52" name="Text Box 2">
          <a:extLst>
            <a:ext uri="{FF2B5EF4-FFF2-40B4-BE49-F238E27FC236}">
              <a16:creationId xmlns:a16="http://schemas.microsoft.com/office/drawing/2014/main" id="{0176213F-6505-4885-B3CE-178BC7B2F38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353" name="Text Box 2">
          <a:extLst>
            <a:ext uri="{FF2B5EF4-FFF2-40B4-BE49-F238E27FC236}">
              <a16:creationId xmlns:a16="http://schemas.microsoft.com/office/drawing/2014/main" id="{DF1FF748-4E32-45D2-AC6F-DA10FB9FE9C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8354" name="Text Box 2">
          <a:extLst>
            <a:ext uri="{FF2B5EF4-FFF2-40B4-BE49-F238E27FC236}">
              <a16:creationId xmlns:a16="http://schemas.microsoft.com/office/drawing/2014/main" id="{7FB64BA6-2D76-4668-9775-B5FDA40189B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8355" name="Text Box 2">
          <a:extLst>
            <a:ext uri="{FF2B5EF4-FFF2-40B4-BE49-F238E27FC236}">
              <a16:creationId xmlns:a16="http://schemas.microsoft.com/office/drawing/2014/main" id="{1E81E498-3232-4E26-82D7-22872AB32CD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195703</xdr:rowOff>
    </xdr:to>
    <xdr:sp macro="" textlink="">
      <xdr:nvSpPr>
        <xdr:cNvPr id="8356" name="Text Box 2">
          <a:extLst>
            <a:ext uri="{FF2B5EF4-FFF2-40B4-BE49-F238E27FC236}">
              <a16:creationId xmlns:a16="http://schemas.microsoft.com/office/drawing/2014/main" id="{0FA4943A-7892-48FD-90F6-C798686FAD4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8357" name="Text Box 2">
          <a:extLst>
            <a:ext uri="{FF2B5EF4-FFF2-40B4-BE49-F238E27FC236}">
              <a16:creationId xmlns:a16="http://schemas.microsoft.com/office/drawing/2014/main" id="{038354F3-F4CF-4714-BDAA-B30AD8DEDAA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8358" name="Text Box 2">
          <a:extLst>
            <a:ext uri="{FF2B5EF4-FFF2-40B4-BE49-F238E27FC236}">
              <a16:creationId xmlns:a16="http://schemas.microsoft.com/office/drawing/2014/main" id="{8A806221-7376-4456-A50E-E3932A47CA0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8359" name="Text Box 2">
          <a:extLst>
            <a:ext uri="{FF2B5EF4-FFF2-40B4-BE49-F238E27FC236}">
              <a16:creationId xmlns:a16="http://schemas.microsoft.com/office/drawing/2014/main" id="{42FF7D31-034D-4188-957E-647D28034D1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8360" name="Text Box 2">
          <a:extLst>
            <a:ext uri="{FF2B5EF4-FFF2-40B4-BE49-F238E27FC236}">
              <a16:creationId xmlns:a16="http://schemas.microsoft.com/office/drawing/2014/main" id="{2D4BCDE9-1DA2-48B5-90F1-2FE53B9906D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8361" name="Text Box 2">
          <a:extLst>
            <a:ext uri="{FF2B5EF4-FFF2-40B4-BE49-F238E27FC236}">
              <a16:creationId xmlns:a16="http://schemas.microsoft.com/office/drawing/2014/main" id="{B3D6E011-56B6-44A5-BA1A-105BEC415D1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197943</xdr:rowOff>
    </xdr:to>
    <xdr:sp macro="" textlink="">
      <xdr:nvSpPr>
        <xdr:cNvPr id="8362" name="Text Box 2">
          <a:extLst>
            <a:ext uri="{FF2B5EF4-FFF2-40B4-BE49-F238E27FC236}">
              <a16:creationId xmlns:a16="http://schemas.microsoft.com/office/drawing/2014/main" id="{CDD10DB2-56BC-408E-B89A-64449013498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22</xdr:row>
      <xdr:rowOff>145677</xdr:rowOff>
    </xdr:from>
    <xdr:to>
      <xdr:col>1</xdr:col>
      <xdr:colOff>1143000</xdr:colOff>
      <xdr:row>22</xdr:row>
      <xdr:rowOff>398521</xdr:rowOff>
    </xdr:to>
    <xdr:sp macro="" textlink="">
      <xdr:nvSpPr>
        <xdr:cNvPr id="8363" name="Text Box 2">
          <a:extLst>
            <a:ext uri="{FF2B5EF4-FFF2-40B4-BE49-F238E27FC236}">
              <a16:creationId xmlns:a16="http://schemas.microsoft.com/office/drawing/2014/main" id="{08298788-56BC-48D5-B158-FBA37DC4CD1E}"/>
            </a:ext>
          </a:extLst>
        </xdr:cNvPr>
        <xdr:cNvSpPr txBox="1">
          <a:spLocks noChangeArrowheads="1"/>
        </xdr:cNvSpPr>
      </xdr:nvSpPr>
      <xdr:spPr bwMode="auto">
        <a:xfrm>
          <a:off x="1584960" y="12825357"/>
          <a:ext cx="0" cy="252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64" name="Text Box 2">
          <a:extLst>
            <a:ext uri="{FF2B5EF4-FFF2-40B4-BE49-F238E27FC236}">
              <a16:creationId xmlns:a16="http://schemas.microsoft.com/office/drawing/2014/main" id="{1C3FF309-B5EE-4588-86E7-951545DD436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65" name="Text Box 2">
          <a:extLst>
            <a:ext uri="{FF2B5EF4-FFF2-40B4-BE49-F238E27FC236}">
              <a16:creationId xmlns:a16="http://schemas.microsoft.com/office/drawing/2014/main" id="{9029989A-6757-49D0-BE56-D8A433F6083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66" name="Text Box 2">
          <a:extLst>
            <a:ext uri="{FF2B5EF4-FFF2-40B4-BE49-F238E27FC236}">
              <a16:creationId xmlns:a16="http://schemas.microsoft.com/office/drawing/2014/main" id="{76B339A7-37DE-4C99-9A19-010FE31B20E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67" name="Text Box 2">
          <a:extLst>
            <a:ext uri="{FF2B5EF4-FFF2-40B4-BE49-F238E27FC236}">
              <a16:creationId xmlns:a16="http://schemas.microsoft.com/office/drawing/2014/main" id="{29047015-20B9-4967-9B86-9FADBDBB8A8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68" name="Text Box 2">
          <a:extLst>
            <a:ext uri="{FF2B5EF4-FFF2-40B4-BE49-F238E27FC236}">
              <a16:creationId xmlns:a16="http://schemas.microsoft.com/office/drawing/2014/main" id="{8A41F7DB-48A0-4DAB-8FC0-688F06DCFC3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69" name="Text Box 2">
          <a:extLst>
            <a:ext uri="{FF2B5EF4-FFF2-40B4-BE49-F238E27FC236}">
              <a16:creationId xmlns:a16="http://schemas.microsoft.com/office/drawing/2014/main" id="{19F31735-B4BD-42C8-B77E-94285746A88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370" name="Text Box 2">
          <a:extLst>
            <a:ext uri="{FF2B5EF4-FFF2-40B4-BE49-F238E27FC236}">
              <a16:creationId xmlns:a16="http://schemas.microsoft.com/office/drawing/2014/main" id="{D97CF909-89AD-4C4A-86DD-A7443F61EED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371" name="Text Box 2">
          <a:extLst>
            <a:ext uri="{FF2B5EF4-FFF2-40B4-BE49-F238E27FC236}">
              <a16:creationId xmlns:a16="http://schemas.microsoft.com/office/drawing/2014/main" id="{3C0991F9-549E-4989-87E9-FFFB123CD14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372" name="Text Box 2">
          <a:extLst>
            <a:ext uri="{FF2B5EF4-FFF2-40B4-BE49-F238E27FC236}">
              <a16:creationId xmlns:a16="http://schemas.microsoft.com/office/drawing/2014/main" id="{1F113B97-ED3B-40B0-8F40-901DE8AC8FF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73" name="Text Box 2">
          <a:extLst>
            <a:ext uri="{FF2B5EF4-FFF2-40B4-BE49-F238E27FC236}">
              <a16:creationId xmlns:a16="http://schemas.microsoft.com/office/drawing/2014/main" id="{F36EACD2-4BCE-4F6E-B8F3-A842FAD0353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74" name="Text Box 2">
          <a:extLst>
            <a:ext uri="{FF2B5EF4-FFF2-40B4-BE49-F238E27FC236}">
              <a16:creationId xmlns:a16="http://schemas.microsoft.com/office/drawing/2014/main" id="{A0EB190B-2E78-4674-8C9F-09D33783A2F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204107</xdr:rowOff>
    </xdr:to>
    <xdr:sp macro="" textlink="">
      <xdr:nvSpPr>
        <xdr:cNvPr id="8375" name="Text Box 2">
          <a:extLst>
            <a:ext uri="{FF2B5EF4-FFF2-40B4-BE49-F238E27FC236}">
              <a16:creationId xmlns:a16="http://schemas.microsoft.com/office/drawing/2014/main" id="{5CCA8C92-BAB2-4EDC-A367-43057866F0E6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76" name="Text Box 2">
          <a:extLst>
            <a:ext uri="{FF2B5EF4-FFF2-40B4-BE49-F238E27FC236}">
              <a16:creationId xmlns:a16="http://schemas.microsoft.com/office/drawing/2014/main" id="{D0D80385-D730-4F20-B7E0-FB7C2A5BA9B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77" name="Text Box 2">
          <a:extLst>
            <a:ext uri="{FF2B5EF4-FFF2-40B4-BE49-F238E27FC236}">
              <a16:creationId xmlns:a16="http://schemas.microsoft.com/office/drawing/2014/main" id="{07F4EB4A-58B4-4D24-8800-A9202FB4539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78" name="Text Box 2">
          <a:extLst>
            <a:ext uri="{FF2B5EF4-FFF2-40B4-BE49-F238E27FC236}">
              <a16:creationId xmlns:a16="http://schemas.microsoft.com/office/drawing/2014/main" id="{1816980B-C381-4202-BEAD-F7E030B4A67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79" name="Text Box 2">
          <a:extLst>
            <a:ext uri="{FF2B5EF4-FFF2-40B4-BE49-F238E27FC236}">
              <a16:creationId xmlns:a16="http://schemas.microsoft.com/office/drawing/2014/main" id="{666DAB44-DD57-4055-9768-4BA635C090C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80" name="Text Box 2">
          <a:extLst>
            <a:ext uri="{FF2B5EF4-FFF2-40B4-BE49-F238E27FC236}">
              <a16:creationId xmlns:a16="http://schemas.microsoft.com/office/drawing/2014/main" id="{A7B24451-73A1-4F55-B6CE-D2B1211C32C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81" name="Text Box 2">
          <a:extLst>
            <a:ext uri="{FF2B5EF4-FFF2-40B4-BE49-F238E27FC236}">
              <a16:creationId xmlns:a16="http://schemas.microsoft.com/office/drawing/2014/main" id="{5CEE81B6-8816-47D7-B67D-C772321739E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382" name="Text Box 2">
          <a:extLst>
            <a:ext uri="{FF2B5EF4-FFF2-40B4-BE49-F238E27FC236}">
              <a16:creationId xmlns:a16="http://schemas.microsoft.com/office/drawing/2014/main" id="{4D668532-FA45-484E-8BF9-005CBB5CC8F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383" name="Text Box 2">
          <a:extLst>
            <a:ext uri="{FF2B5EF4-FFF2-40B4-BE49-F238E27FC236}">
              <a16:creationId xmlns:a16="http://schemas.microsoft.com/office/drawing/2014/main" id="{172CF6AB-688C-4E74-BE9D-C90D8927049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199013</xdr:rowOff>
    </xdr:to>
    <xdr:sp macro="" textlink="">
      <xdr:nvSpPr>
        <xdr:cNvPr id="8384" name="Text Box 2">
          <a:extLst>
            <a:ext uri="{FF2B5EF4-FFF2-40B4-BE49-F238E27FC236}">
              <a16:creationId xmlns:a16="http://schemas.microsoft.com/office/drawing/2014/main" id="{FC404434-AB51-409F-8D29-0394C4902D1C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8385" name="Text Box 2">
          <a:extLst>
            <a:ext uri="{FF2B5EF4-FFF2-40B4-BE49-F238E27FC236}">
              <a16:creationId xmlns:a16="http://schemas.microsoft.com/office/drawing/2014/main" id="{19BBE2E6-4E82-489E-B84E-6D2D02235AF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8386" name="Text Box 2">
          <a:extLst>
            <a:ext uri="{FF2B5EF4-FFF2-40B4-BE49-F238E27FC236}">
              <a16:creationId xmlns:a16="http://schemas.microsoft.com/office/drawing/2014/main" id="{8337C84C-B6B1-4DF1-8444-B22B05385E7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8387" name="Text Box 2">
          <a:extLst>
            <a:ext uri="{FF2B5EF4-FFF2-40B4-BE49-F238E27FC236}">
              <a16:creationId xmlns:a16="http://schemas.microsoft.com/office/drawing/2014/main" id="{C4930CBF-D221-442A-963F-D8C5859786B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8388" name="Text Box 2">
          <a:extLst>
            <a:ext uri="{FF2B5EF4-FFF2-40B4-BE49-F238E27FC236}">
              <a16:creationId xmlns:a16="http://schemas.microsoft.com/office/drawing/2014/main" id="{E5DCDEA9-921A-4397-9D2B-C4171B780A3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8389" name="Text Box 2">
          <a:extLst>
            <a:ext uri="{FF2B5EF4-FFF2-40B4-BE49-F238E27FC236}">
              <a16:creationId xmlns:a16="http://schemas.microsoft.com/office/drawing/2014/main" id="{EC9DBCFA-80B9-457B-ACF6-9BBC12BF983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8390" name="Text Box 2">
          <a:extLst>
            <a:ext uri="{FF2B5EF4-FFF2-40B4-BE49-F238E27FC236}">
              <a16:creationId xmlns:a16="http://schemas.microsoft.com/office/drawing/2014/main" id="{638303D9-52C9-40F6-A543-153C8CC047F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91" name="Text Box 2">
          <a:extLst>
            <a:ext uri="{FF2B5EF4-FFF2-40B4-BE49-F238E27FC236}">
              <a16:creationId xmlns:a16="http://schemas.microsoft.com/office/drawing/2014/main" id="{42B734B0-8BDA-4F39-8997-C1F683B88BB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92" name="Text Box 2">
          <a:extLst>
            <a:ext uri="{FF2B5EF4-FFF2-40B4-BE49-F238E27FC236}">
              <a16:creationId xmlns:a16="http://schemas.microsoft.com/office/drawing/2014/main" id="{877769A5-C382-4419-96DC-21A0378374C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93" name="Text Box 2">
          <a:extLst>
            <a:ext uri="{FF2B5EF4-FFF2-40B4-BE49-F238E27FC236}">
              <a16:creationId xmlns:a16="http://schemas.microsoft.com/office/drawing/2014/main" id="{8C2E0B74-B8C6-44DE-AF5C-ACF156135557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94" name="Text Box 2">
          <a:extLst>
            <a:ext uri="{FF2B5EF4-FFF2-40B4-BE49-F238E27FC236}">
              <a16:creationId xmlns:a16="http://schemas.microsoft.com/office/drawing/2014/main" id="{FBD04944-CB5D-4C7A-AF7A-CF3E40DC276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95" name="Text Box 2">
          <a:extLst>
            <a:ext uri="{FF2B5EF4-FFF2-40B4-BE49-F238E27FC236}">
              <a16:creationId xmlns:a16="http://schemas.microsoft.com/office/drawing/2014/main" id="{41C88611-3BD3-42F6-AB06-A48C8904F5A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396" name="Text Box 2">
          <a:extLst>
            <a:ext uri="{FF2B5EF4-FFF2-40B4-BE49-F238E27FC236}">
              <a16:creationId xmlns:a16="http://schemas.microsoft.com/office/drawing/2014/main" id="{BCE6C8A0-0B71-4D0F-8085-CE56A87F6CC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397" name="Text Box 2">
          <a:extLst>
            <a:ext uri="{FF2B5EF4-FFF2-40B4-BE49-F238E27FC236}">
              <a16:creationId xmlns:a16="http://schemas.microsoft.com/office/drawing/2014/main" id="{D563BCDC-2E38-495E-9B19-238DF08DEDE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398" name="Text Box 2">
          <a:extLst>
            <a:ext uri="{FF2B5EF4-FFF2-40B4-BE49-F238E27FC236}">
              <a16:creationId xmlns:a16="http://schemas.microsoft.com/office/drawing/2014/main" id="{CD184455-032E-4ED6-9D45-B904D179CE0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399" name="Text Box 2">
          <a:extLst>
            <a:ext uri="{FF2B5EF4-FFF2-40B4-BE49-F238E27FC236}">
              <a16:creationId xmlns:a16="http://schemas.microsoft.com/office/drawing/2014/main" id="{775B8F01-C416-41F6-BAC2-F245581AE80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400" name="Text Box 2">
          <a:extLst>
            <a:ext uri="{FF2B5EF4-FFF2-40B4-BE49-F238E27FC236}">
              <a16:creationId xmlns:a16="http://schemas.microsoft.com/office/drawing/2014/main" id="{963D2FC2-5BF0-412E-9EB6-0DD584C4F72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401" name="Text Box 2">
          <a:extLst>
            <a:ext uri="{FF2B5EF4-FFF2-40B4-BE49-F238E27FC236}">
              <a16:creationId xmlns:a16="http://schemas.microsoft.com/office/drawing/2014/main" id="{418C58EE-4B55-48F0-AA22-EE3B63654DE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204107</xdr:rowOff>
    </xdr:to>
    <xdr:sp macro="" textlink="">
      <xdr:nvSpPr>
        <xdr:cNvPr id="8402" name="Text Box 2">
          <a:extLst>
            <a:ext uri="{FF2B5EF4-FFF2-40B4-BE49-F238E27FC236}">
              <a16:creationId xmlns:a16="http://schemas.microsoft.com/office/drawing/2014/main" id="{818B612A-EEFA-44E6-89AE-86354CC22A93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403" name="Text Box 2">
          <a:extLst>
            <a:ext uri="{FF2B5EF4-FFF2-40B4-BE49-F238E27FC236}">
              <a16:creationId xmlns:a16="http://schemas.microsoft.com/office/drawing/2014/main" id="{49B72382-204D-4512-BE70-A2985FE9F6B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404" name="Text Box 2">
          <a:extLst>
            <a:ext uri="{FF2B5EF4-FFF2-40B4-BE49-F238E27FC236}">
              <a16:creationId xmlns:a16="http://schemas.microsoft.com/office/drawing/2014/main" id="{928EE6CB-935B-495B-BF14-95AD4414443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405" name="Text Box 2">
          <a:extLst>
            <a:ext uri="{FF2B5EF4-FFF2-40B4-BE49-F238E27FC236}">
              <a16:creationId xmlns:a16="http://schemas.microsoft.com/office/drawing/2014/main" id="{10BA18D9-B077-46E1-BC11-9D0BA76DCE2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406" name="Text Box 2">
          <a:extLst>
            <a:ext uri="{FF2B5EF4-FFF2-40B4-BE49-F238E27FC236}">
              <a16:creationId xmlns:a16="http://schemas.microsoft.com/office/drawing/2014/main" id="{90BDA4C9-D48E-4B27-AD99-CC5CF5ACA39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407" name="Text Box 2">
          <a:extLst>
            <a:ext uri="{FF2B5EF4-FFF2-40B4-BE49-F238E27FC236}">
              <a16:creationId xmlns:a16="http://schemas.microsoft.com/office/drawing/2014/main" id="{B1C9CDF8-0A73-4993-8A2F-E91E07BAB5B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408" name="Text Box 2">
          <a:extLst>
            <a:ext uri="{FF2B5EF4-FFF2-40B4-BE49-F238E27FC236}">
              <a16:creationId xmlns:a16="http://schemas.microsoft.com/office/drawing/2014/main" id="{2025CCBE-1477-4E83-887B-87093600405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409" name="Text Box 2">
          <a:extLst>
            <a:ext uri="{FF2B5EF4-FFF2-40B4-BE49-F238E27FC236}">
              <a16:creationId xmlns:a16="http://schemas.microsoft.com/office/drawing/2014/main" id="{5C3E0C24-CA6D-48E9-84FF-AA219D5692F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410" name="Text Box 2">
          <a:extLst>
            <a:ext uri="{FF2B5EF4-FFF2-40B4-BE49-F238E27FC236}">
              <a16:creationId xmlns:a16="http://schemas.microsoft.com/office/drawing/2014/main" id="{E15C8774-8D5E-4881-A5B7-8C398C260C4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22</xdr:row>
      <xdr:rowOff>0</xdr:rowOff>
    </xdr:from>
    <xdr:to>
      <xdr:col>1</xdr:col>
      <xdr:colOff>685800</xdr:colOff>
      <xdr:row>22</xdr:row>
      <xdr:rowOff>199013</xdr:rowOff>
    </xdr:to>
    <xdr:sp macro="" textlink="">
      <xdr:nvSpPr>
        <xdr:cNvPr id="8411" name="Text Box 2">
          <a:extLst>
            <a:ext uri="{FF2B5EF4-FFF2-40B4-BE49-F238E27FC236}">
              <a16:creationId xmlns:a16="http://schemas.microsoft.com/office/drawing/2014/main" id="{5EBB5C1B-9457-4A4A-A29D-D6F455234459}"/>
            </a:ext>
          </a:extLst>
        </xdr:cNvPr>
        <xdr:cNvSpPr txBox="1">
          <a:spLocks noChangeArrowheads="1"/>
        </xdr:cNvSpPr>
      </xdr:nvSpPr>
      <xdr:spPr bwMode="auto">
        <a:xfrm>
          <a:off x="489585" y="12679680"/>
          <a:ext cx="638175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8412" name="Text Box 2">
          <a:extLst>
            <a:ext uri="{FF2B5EF4-FFF2-40B4-BE49-F238E27FC236}">
              <a16:creationId xmlns:a16="http://schemas.microsoft.com/office/drawing/2014/main" id="{6224A85A-776C-4848-B76F-6973A7ADC29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8413" name="Text Box 2">
          <a:extLst>
            <a:ext uri="{FF2B5EF4-FFF2-40B4-BE49-F238E27FC236}">
              <a16:creationId xmlns:a16="http://schemas.microsoft.com/office/drawing/2014/main" id="{CF5904A0-95E0-48F0-B252-1AD00552CEF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197331</xdr:rowOff>
    </xdr:to>
    <xdr:sp macro="" textlink="">
      <xdr:nvSpPr>
        <xdr:cNvPr id="8414" name="Text Box 2">
          <a:extLst>
            <a:ext uri="{FF2B5EF4-FFF2-40B4-BE49-F238E27FC236}">
              <a16:creationId xmlns:a16="http://schemas.microsoft.com/office/drawing/2014/main" id="{59866385-C440-4038-9173-5AE22AE1895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8415" name="Text Box 2">
          <a:extLst>
            <a:ext uri="{FF2B5EF4-FFF2-40B4-BE49-F238E27FC236}">
              <a16:creationId xmlns:a16="http://schemas.microsoft.com/office/drawing/2014/main" id="{6476814F-9A32-46C4-88F9-160FCFDE684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8416" name="Text Box 2">
          <a:extLst>
            <a:ext uri="{FF2B5EF4-FFF2-40B4-BE49-F238E27FC236}">
              <a16:creationId xmlns:a16="http://schemas.microsoft.com/office/drawing/2014/main" id="{05643F12-2605-40B8-87C5-427A5F3E18E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199011</xdr:rowOff>
    </xdr:to>
    <xdr:sp macro="" textlink="">
      <xdr:nvSpPr>
        <xdr:cNvPr id="8417" name="Text Box 2">
          <a:extLst>
            <a:ext uri="{FF2B5EF4-FFF2-40B4-BE49-F238E27FC236}">
              <a16:creationId xmlns:a16="http://schemas.microsoft.com/office/drawing/2014/main" id="{031EA232-65D3-42E9-AD91-7514E12094D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18" name="Text Box 2">
          <a:extLst>
            <a:ext uri="{FF2B5EF4-FFF2-40B4-BE49-F238E27FC236}">
              <a16:creationId xmlns:a16="http://schemas.microsoft.com/office/drawing/2014/main" id="{8C2AD503-CECC-416E-BDB6-EE106AE1EE6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19" name="Text Box 2">
          <a:extLst>
            <a:ext uri="{FF2B5EF4-FFF2-40B4-BE49-F238E27FC236}">
              <a16:creationId xmlns:a16="http://schemas.microsoft.com/office/drawing/2014/main" id="{08647E81-1C2D-4854-865C-9E9036D2E81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20" name="Text Box 2">
          <a:extLst>
            <a:ext uri="{FF2B5EF4-FFF2-40B4-BE49-F238E27FC236}">
              <a16:creationId xmlns:a16="http://schemas.microsoft.com/office/drawing/2014/main" id="{7476C6AF-9CF4-4F7F-BEAA-8FB3011A508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21" name="Text Box 2">
          <a:extLst>
            <a:ext uri="{FF2B5EF4-FFF2-40B4-BE49-F238E27FC236}">
              <a16:creationId xmlns:a16="http://schemas.microsoft.com/office/drawing/2014/main" id="{BF867B05-B12A-45C8-A1D8-34FF5A13399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22" name="Text Box 2">
          <a:extLst>
            <a:ext uri="{FF2B5EF4-FFF2-40B4-BE49-F238E27FC236}">
              <a16:creationId xmlns:a16="http://schemas.microsoft.com/office/drawing/2014/main" id="{288A783F-B613-4025-82CB-5EF7EA89922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23" name="Text Box 2">
          <a:extLst>
            <a:ext uri="{FF2B5EF4-FFF2-40B4-BE49-F238E27FC236}">
              <a16:creationId xmlns:a16="http://schemas.microsoft.com/office/drawing/2014/main" id="{F39F50D9-0E62-4327-AA92-431C7212C66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424" name="Text Box 2">
          <a:extLst>
            <a:ext uri="{FF2B5EF4-FFF2-40B4-BE49-F238E27FC236}">
              <a16:creationId xmlns:a16="http://schemas.microsoft.com/office/drawing/2014/main" id="{E40D423E-9BCA-414F-9BFD-E1017EE311D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425" name="Text Box 2">
          <a:extLst>
            <a:ext uri="{FF2B5EF4-FFF2-40B4-BE49-F238E27FC236}">
              <a16:creationId xmlns:a16="http://schemas.microsoft.com/office/drawing/2014/main" id="{CBF1C411-F930-455E-AFAD-1758882B75E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426" name="Text Box 2">
          <a:extLst>
            <a:ext uri="{FF2B5EF4-FFF2-40B4-BE49-F238E27FC236}">
              <a16:creationId xmlns:a16="http://schemas.microsoft.com/office/drawing/2014/main" id="{6399E447-372D-4B9E-B89A-B69A4A38B18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27" name="Text Box 2">
          <a:extLst>
            <a:ext uri="{FF2B5EF4-FFF2-40B4-BE49-F238E27FC236}">
              <a16:creationId xmlns:a16="http://schemas.microsoft.com/office/drawing/2014/main" id="{B882249B-532B-4E1F-994B-C64876C480E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28" name="Text Box 2">
          <a:extLst>
            <a:ext uri="{FF2B5EF4-FFF2-40B4-BE49-F238E27FC236}">
              <a16:creationId xmlns:a16="http://schemas.microsoft.com/office/drawing/2014/main" id="{AFEDE050-812E-4565-BA9A-624ABF46226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29" name="Text Box 2">
          <a:extLst>
            <a:ext uri="{FF2B5EF4-FFF2-40B4-BE49-F238E27FC236}">
              <a16:creationId xmlns:a16="http://schemas.microsoft.com/office/drawing/2014/main" id="{E495DD0E-87BC-4AE4-B380-65B42BD776F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30" name="Text Box 2">
          <a:extLst>
            <a:ext uri="{FF2B5EF4-FFF2-40B4-BE49-F238E27FC236}">
              <a16:creationId xmlns:a16="http://schemas.microsoft.com/office/drawing/2014/main" id="{C7B79E79-8A4D-49BB-8365-4104834015F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31" name="Text Box 2">
          <a:extLst>
            <a:ext uri="{FF2B5EF4-FFF2-40B4-BE49-F238E27FC236}">
              <a16:creationId xmlns:a16="http://schemas.microsoft.com/office/drawing/2014/main" id="{2EB203BB-22EB-4E3C-ADA8-3E7FDF8562E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32" name="Text Box 2">
          <a:extLst>
            <a:ext uri="{FF2B5EF4-FFF2-40B4-BE49-F238E27FC236}">
              <a16:creationId xmlns:a16="http://schemas.microsoft.com/office/drawing/2014/main" id="{91CBB435-B91F-41D0-8D5B-A460FA8089B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33" name="Text Box 2">
          <a:extLst>
            <a:ext uri="{FF2B5EF4-FFF2-40B4-BE49-F238E27FC236}">
              <a16:creationId xmlns:a16="http://schemas.microsoft.com/office/drawing/2014/main" id="{80C6FC89-5BC2-45D3-8E3D-FBD0BB01647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34" name="Text Box 2">
          <a:extLst>
            <a:ext uri="{FF2B5EF4-FFF2-40B4-BE49-F238E27FC236}">
              <a16:creationId xmlns:a16="http://schemas.microsoft.com/office/drawing/2014/main" id="{B4654F37-06E1-4067-93CD-E0BE0AECD0A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435" name="Text Box 2">
          <a:extLst>
            <a:ext uri="{FF2B5EF4-FFF2-40B4-BE49-F238E27FC236}">
              <a16:creationId xmlns:a16="http://schemas.microsoft.com/office/drawing/2014/main" id="{84DC0A19-58FD-4F3B-B2BD-AFB26B627C3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436" name="Text Box 2">
          <a:extLst>
            <a:ext uri="{FF2B5EF4-FFF2-40B4-BE49-F238E27FC236}">
              <a16:creationId xmlns:a16="http://schemas.microsoft.com/office/drawing/2014/main" id="{9AD44061-51DA-4921-AA70-C8D8E050775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437" name="Text Box 2">
          <a:extLst>
            <a:ext uri="{FF2B5EF4-FFF2-40B4-BE49-F238E27FC236}">
              <a16:creationId xmlns:a16="http://schemas.microsoft.com/office/drawing/2014/main" id="{56AAFB6D-9C9E-4875-A2BD-EF5B4AB66F0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438" name="Text Box 2">
          <a:extLst>
            <a:ext uri="{FF2B5EF4-FFF2-40B4-BE49-F238E27FC236}">
              <a16:creationId xmlns:a16="http://schemas.microsoft.com/office/drawing/2014/main" id="{9A05EB2B-CBD3-46B9-A656-5CC9191B07A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439" name="Text Box 2">
          <a:extLst>
            <a:ext uri="{FF2B5EF4-FFF2-40B4-BE49-F238E27FC236}">
              <a16:creationId xmlns:a16="http://schemas.microsoft.com/office/drawing/2014/main" id="{D92A38CE-5E36-42A1-8A61-7B0FB49FE06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440" name="Text Box 2">
          <a:extLst>
            <a:ext uri="{FF2B5EF4-FFF2-40B4-BE49-F238E27FC236}">
              <a16:creationId xmlns:a16="http://schemas.microsoft.com/office/drawing/2014/main" id="{D3E4BF53-D5DC-438D-A0A6-3150177DC42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441" name="Text Box 2">
          <a:extLst>
            <a:ext uri="{FF2B5EF4-FFF2-40B4-BE49-F238E27FC236}">
              <a16:creationId xmlns:a16="http://schemas.microsoft.com/office/drawing/2014/main" id="{7EE70AEA-50AC-4844-9DB8-5CE5259FC59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442" name="Text Box 2">
          <a:extLst>
            <a:ext uri="{FF2B5EF4-FFF2-40B4-BE49-F238E27FC236}">
              <a16:creationId xmlns:a16="http://schemas.microsoft.com/office/drawing/2014/main" id="{D67C107B-D1EE-481A-A1B2-BA56F18A822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43" name="Text Box 2">
          <a:extLst>
            <a:ext uri="{FF2B5EF4-FFF2-40B4-BE49-F238E27FC236}">
              <a16:creationId xmlns:a16="http://schemas.microsoft.com/office/drawing/2014/main" id="{2F9DF098-21E7-414C-AA88-45FA9241F77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44" name="Text Box 2">
          <a:extLst>
            <a:ext uri="{FF2B5EF4-FFF2-40B4-BE49-F238E27FC236}">
              <a16:creationId xmlns:a16="http://schemas.microsoft.com/office/drawing/2014/main" id="{750B4D5D-72FD-45EE-AB9B-92AD8D936D1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45" name="Text Box 2">
          <a:extLst>
            <a:ext uri="{FF2B5EF4-FFF2-40B4-BE49-F238E27FC236}">
              <a16:creationId xmlns:a16="http://schemas.microsoft.com/office/drawing/2014/main" id="{AE0F80F7-C1CA-4F32-A509-B4F0A68224E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46" name="Text Box 2">
          <a:extLst>
            <a:ext uri="{FF2B5EF4-FFF2-40B4-BE49-F238E27FC236}">
              <a16:creationId xmlns:a16="http://schemas.microsoft.com/office/drawing/2014/main" id="{7A5652F6-02D5-43CD-9243-897616D943F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47" name="Text Box 2">
          <a:extLst>
            <a:ext uri="{FF2B5EF4-FFF2-40B4-BE49-F238E27FC236}">
              <a16:creationId xmlns:a16="http://schemas.microsoft.com/office/drawing/2014/main" id="{F0F52E8B-FB5B-4FB9-8AD3-41C57AE7DB8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48" name="Text Box 2">
          <a:extLst>
            <a:ext uri="{FF2B5EF4-FFF2-40B4-BE49-F238E27FC236}">
              <a16:creationId xmlns:a16="http://schemas.microsoft.com/office/drawing/2014/main" id="{DFE28BB5-0DE3-4F8D-AA45-CB0A0C33142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449" name="Text Box 2">
          <a:extLst>
            <a:ext uri="{FF2B5EF4-FFF2-40B4-BE49-F238E27FC236}">
              <a16:creationId xmlns:a16="http://schemas.microsoft.com/office/drawing/2014/main" id="{59E90C34-7F6A-4E8A-B12D-698D7224168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450" name="Text Box 2">
          <a:extLst>
            <a:ext uri="{FF2B5EF4-FFF2-40B4-BE49-F238E27FC236}">
              <a16:creationId xmlns:a16="http://schemas.microsoft.com/office/drawing/2014/main" id="{9859557F-0F86-417B-BB72-5AE2FAF363D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451" name="Text Box 2">
          <a:extLst>
            <a:ext uri="{FF2B5EF4-FFF2-40B4-BE49-F238E27FC236}">
              <a16:creationId xmlns:a16="http://schemas.microsoft.com/office/drawing/2014/main" id="{26C8598E-F43E-4326-A5C4-4C4824F1628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52" name="Text Box 2">
          <a:extLst>
            <a:ext uri="{FF2B5EF4-FFF2-40B4-BE49-F238E27FC236}">
              <a16:creationId xmlns:a16="http://schemas.microsoft.com/office/drawing/2014/main" id="{FAE1896E-70B7-42D5-B011-B6B908D8B8A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53" name="Text Box 2">
          <a:extLst>
            <a:ext uri="{FF2B5EF4-FFF2-40B4-BE49-F238E27FC236}">
              <a16:creationId xmlns:a16="http://schemas.microsoft.com/office/drawing/2014/main" id="{633EB9D9-140B-4CF0-9066-A1A49A41796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54" name="Text Box 2">
          <a:extLst>
            <a:ext uri="{FF2B5EF4-FFF2-40B4-BE49-F238E27FC236}">
              <a16:creationId xmlns:a16="http://schemas.microsoft.com/office/drawing/2014/main" id="{8647BCFB-0062-485D-B1F8-9CCCA271EDE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55" name="Text Box 2">
          <a:extLst>
            <a:ext uri="{FF2B5EF4-FFF2-40B4-BE49-F238E27FC236}">
              <a16:creationId xmlns:a16="http://schemas.microsoft.com/office/drawing/2014/main" id="{9BF8CB33-2EFB-45D9-A45F-726B10AF0A0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56" name="Text Box 2">
          <a:extLst>
            <a:ext uri="{FF2B5EF4-FFF2-40B4-BE49-F238E27FC236}">
              <a16:creationId xmlns:a16="http://schemas.microsoft.com/office/drawing/2014/main" id="{88FD3DE5-1FF0-4859-8F1B-E2ADE481B96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57" name="Text Box 2">
          <a:extLst>
            <a:ext uri="{FF2B5EF4-FFF2-40B4-BE49-F238E27FC236}">
              <a16:creationId xmlns:a16="http://schemas.microsoft.com/office/drawing/2014/main" id="{4F53D4B1-AD64-4507-88B0-2781407E132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58" name="Text Box 2">
          <a:extLst>
            <a:ext uri="{FF2B5EF4-FFF2-40B4-BE49-F238E27FC236}">
              <a16:creationId xmlns:a16="http://schemas.microsoft.com/office/drawing/2014/main" id="{98A33B46-AAFE-4703-8084-613F40009E4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459" name="Text Box 2">
          <a:extLst>
            <a:ext uri="{FF2B5EF4-FFF2-40B4-BE49-F238E27FC236}">
              <a16:creationId xmlns:a16="http://schemas.microsoft.com/office/drawing/2014/main" id="{BC4698E6-4AD2-473F-AA91-5D7C120BB3A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460" name="Text Box 2">
          <a:extLst>
            <a:ext uri="{FF2B5EF4-FFF2-40B4-BE49-F238E27FC236}">
              <a16:creationId xmlns:a16="http://schemas.microsoft.com/office/drawing/2014/main" id="{EAED7816-7EDE-4AA8-8E1D-E3AFD85DD3A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461" name="Text Box 2">
          <a:extLst>
            <a:ext uri="{FF2B5EF4-FFF2-40B4-BE49-F238E27FC236}">
              <a16:creationId xmlns:a16="http://schemas.microsoft.com/office/drawing/2014/main" id="{8225CBBC-2294-4BC2-8116-11CCCD42AB9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462" name="Text Box 2">
          <a:extLst>
            <a:ext uri="{FF2B5EF4-FFF2-40B4-BE49-F238E27FC236}">
              <a16:creationId xmlns:a16="http://schemas.microsoft.com/office/drawing/2014/main" id="{7A0B1469-594C-479A-9BE8-BD752C4B07D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463" name="Text Box 2">
          <a:extLst>
            <a:ext uri="{FF2B5EF4-FFF2-40B4-BE49-F238E27FC236}">
              <a16:creationId xmlns:a16="http://schemas.microsoft.com/office/drawing/2014/main" id="{C440FCC7-9195-46CB-953F-40953657116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464" name="Text Box 2">
          <a:extLst>
            <a:ext uri="{FF2B5EF4-FFF2-40B4-BE49-F238E27FC236}">
              <a16:creationId xmlns:a16="http://schemas.microsoft.com/office/drawing/2014/main" id="{AA8A221A-5A08-418F-94B0-5E256BCD97A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465" name="Text Box 2">
          <a:extLst>
            <a:ext uri="{FF2B5EF4-FFF2-40B4-BE49-F238E27FC236}">
              <a16:creationId xmlns:a16="http://schemas.microsoft.com/office/drawing/2014/main" id="{D7D00213-9550-45AF-BDA7-BE6CB3F363D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466" name="Text Box 2">
          <a:extLst>
            <a:ext uri="{FF2B5EF4-FFF2-40B4-BE49-F238E27FC236}">
              <a16:creationId xmlns:a16="http://schemas.microsoft.com/office/drawing/2014/main" id="{595F862D-C05F-457E-8CF1-EB07CA6E405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467" name="Text Box 2">
          <a:extLst>
            <a:ext uri="{FF2B5EF4-FFF2-40B4-BE49-F238E27FC236}">
              <a16:creationId xmlns:a16="http://schemas.microsoft.com/office/drawing/2014/main" id="{F50C50CD-8BB7-4258-B37D-502AE79C603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68" name="Text Box 2">
          <a:extLst>
            <a:ext uri="{FF2B5EF4-FFF2-40B4-BE49-F238E27FC236}">
              <a16:creationId xmlns:a16="http://schemas.microsoft.com/office/drawing/2014/main" id="{CABBE3EF-0348-497C-9109-55C4C425866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69" name="Text Box 2">
          <a:extLst>
            <a:ext uri="{FF2B5EF4-FFF2-40B4-BE49-F238E27FC236}">
              <a16:creationId xmlns:a16="http://schemas.microsoft.com/office/drawing/2014/main" id="{ACCAFF48-90E5-4E50-A586-CA4F23E08836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70" name="Text Box 2">
          <a:extLst>
            <a:ext uri="{FF2B5EF4-FFF2-40B4-BE49-F238E27FC236}">
              <a16:creationId xmlns:a16="http://schemas.microsoft.com/office/drawing/2014/main" id="{BC08EC3A-CD79-4884-A46F-327BDFDAC6F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71" name="Text Box 2">
          <a:extLst>
            <a:ext uri="{FF2B5EF4-FFF2-40B4-BE49-F238E27FC236}">
              <a16:creationId xmlns:a16="http://schemas.microsoft.com/office/drawing/2014/main" id="{CC02EE69-7FB8-44FC-9F1E-AD84A1BF555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72" name="Text Box 2">
          <a:extLst>
            <a:ext uri="{FF2B5EF4-FFF2-40B4-BE49-F238E27FC236}">
              <a16:creationId xmlns:a16="http://schemas.microsoft.com/office/drawing/2014/main" id="{F0700356-CD1B-488E-912E-1512A407B51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73" name="Text Box 2">
          <a:extLst>
            <a:ext uri="{FF2B5EF4-FFF2-40B4-BE49-F238E27FC236}">
              <a16:creationId xmlns:a16="http://schemas.microsoft.com/office/drawing/2014/main" id="{ED6D3BEB-34B5-49EE-9EC2-84B88D757AC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8474" name="Text Box 2">
          <a:extLst>
            <a:ext uri="{FF2B5EF4-FFF2-40B4-BE49-F238E27FC236}">
              <a16:creationId xmlns:a16="http://schemas.microsoft.com/office/drawing/2014/main" id="{183ABF5C-D96B-4122-BC26-BA27C203AC5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8475" name="Text Box 2">
          <a:extLst>
            <a:ext uri="{FF2B5EF4-FFF2-40B4-BE49-F238E27FC236}">
              <a16:creationId xmlns:a16="http://schemas.microsoft.com/office/drawing/2014/main" id="{5FB34400-B970-447C-BAAD-3DC239FE3A6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8476" name="Text Box 2">
          <a:extLst>
            <a:ext uri="{FF2B5EF4-FFF2-40B4-BE49-F238E27FC236}">
              <a16:creationId xmlns:a16="http://schemas.microsoft.com/office/drawing/2014/main" id="{9D9E05CC-27AC-48A4-9E4C-B911B655AAA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77" name="Text Box 2">
          <a:extLst>
            <a:ext uri="{FF2B5EF4-FFF2-40B4-BE49-F238E27FC236}">
              <a16:creationId xmlns:a16="http://schemas.microsoft.com/office/drawing/2014/main" id="{48C20CAB-2230-49D0-B3AA-88A30D730F0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78" name="Text Box 2">
          <a:extLst>
            <a:ext uri="{FF2B5EF4-FFF2-40B4-BE49-F238E27FC236}">
              <a16:creationId xmlns:a16="http://schemas.microsoft.com/office/drawing/2014/main" id="{4DEDBDAE-348F-4955-8D38-20D75BAA9D9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79" name="Text Box 2">
          <a:extLst>
            <a:ext uri="{FF2B5EF4-FFF2-40B4-BE49-F238E27FC236}">
              <a16:creationId xmlns:a16="http://schemas.microsoft.com/office/drawing/2014/main" id="{792DD325-9E1E-462E-88E9-C0649797404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80" name="Text Box 2">
          <a:extLst>
            <a:ext uri="{FF2B5EF4-FFF2-40B4-BE49-F238E27FC236}">
              <a16:creationId xmlns:a16="http://schemas.microsoft.com/office/drawing/2014/main" id="{35524BFE-2F8E-45F2-96E3-8936AA3C639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81" name="Text Box 2">
          <a:extLst>
            <a:ext uri="{FF2B5EF4-FFF2-40B4-BE49-F238E27FC236}">
              <a16:creationId xmlns:a16="http://schemas.microsoft.com/office/drawing/2014/main" id="{3B2F0F99-5B59-4DB7-9A75-F1B71FFC3FD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82" name="Text Box 2">
          <a:extLst>
            <a:ext uri="{FF2B5EF4-FFF2-40B4-BE49-F238E27FC236}">
              <a16:creationId xmlns:a16="http://schemas.microsoft.com/office/drawing/2014/main" id="{1E529D77-2F62-414C-B9A1-1A47D5ABD19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83" name="Text Box 2">
          <a:extLst>
            <a:ext uri="{FF2B5EF4-FFF2-40B4-BE49-F238E27FC236}">
              <a16:creationId xmlns:a16="http://schemas.microsoft.com/office/drawing/2014/main" id="{33561A4B-B28E-4268-92A3-8112AA50DB7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84" name="Text Box 2">
          <a:extLst>
            <a:ext uri="{FF2B5EF4-FFF2-40B4-BE49-F238E27FC236}">
              <a16:creationId xmlns:a16="http://schemas.microsoft.com/office/drawing/2014/main" id="{A2FAB5DF-A95B-48D0-B1B8-22F597E2FBE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8485" name="Text Box 2">
          <a:extLst>
            <a:ext uri="{FF2B5EF4-FFF2-40B4-BE49-F238E27FC236}">
              <a16:creationId xmlns:a16="http://schemas.microsoft.com/office/drawing/2014/main" id="{75574619-4EA4-47F4-83B4-60883DDE0FC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8486" name="Text Box 2">
          <a:extLst>
            <a:ext uri="{FF2B5EF4-FFF2-40B4-BE49-F238E27FC236}">
              <a16:creationId xmlns:a16="http://schemas.microsoft.com/office/drawing/2014/main" id="{B283F54C-390F-45DB-9BF7-22743290856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8487" name="Text Box 2">
          <a:extLst>
            <a:ext uri="{FF2B5EF4-FFF2-40B4-BE49-F238E27FC236}">
              <a16:creationId xmlns:a16="http://schemas.microsoft.com/office/drawing/2014/main" id="{13741125-7E60-4662-A4A5-FBA7AFDEE58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8488" name="Text Box 2">
          <a:extLst>
            <a:ext uri="{FF2B5EF4-FFF2-40B4-BE49-F238E27FC236}">
              <a16:creationId xmlns:a16="http://schemas.microsoft.com/office/drawing/2014/main" id="{7D152A41-9567-4D2F-99A6-53E197EB1ED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8489" name="Text Box 2">
          <a:extLst>
            <a:ext uri="{FF2B5EF4-FFF2-40B4-BE49-F238E27FC236}">
              <a16:creationId xmlns:a16="http://schemas.microsoft.com/office/drawing/2014/main" id="{83F85405-F684-4291-BEC5-A040EC5B7006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8490" name="Text Box 2">
          <a:extLst>
            <a:ext uri="{FF2B5EF4-FFF2-40B4-BE49-F238E27FC236}">
              <a16:creationId xmlns:a16="http://schemas.microsoft.com/office/drawing/2014/main" id="{F1DFB2AB-FA9A-4578-9765-393B11AB960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8491" name="Text Box 2">
          <a:extLst>
            <a:ext uri="{FF2B5EF4-FFF2-40B4-BE49-F238E27FC236}">
              <a16:creationId xmlns:a16="http://schemas.microsoft.com/office/drawing/2014/main" id="{DE499A2B-A1B9-4545-8E56-6406C37D0E2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8492" name="Text Box 2">
          <a:extLst>
            <a:ext uri="{FF2B5EF4-FFF2-40B4-BE49-F238E27FC236}">
              <a16:creationId xmlns:a16="http://schemas.microsoft.com/office/drawing/2014/main" id="{18AE8148-9448-473C-A6C1-193A5845FAA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93" name="Text Box 2">
          <a:extLst>
            <a:ext uri="{FF2B5EF4-FFF2-40B4-BE49-F238E27FC236}">
              <a16:creationId xmlns:a16="http://schemas.microsoft.com/office/drawing/2014/main" id="{21FD7B00-4E37-4748-95B5-AD0CB4F7403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94" name="Text Box 2">
          <a:extLst>
            <a:ext uri="{FF2B5EF4-FFF2-40B4-BE49-F238E27FC236}">
              <a16:creationId xmlns:a16="http://schemas.microsoft.com/office/drawing/2014/main" id="{57A05180-A350-4BC6-ABC8-D99BE6A91D3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95" name="Text Box 2">
          <a:extLst>
            <a:ext uri="{FF2B5EF4-FFF2-40B4-BE49-F238E27FC236}">
              <a16:creationId xmlns:a16="http://schemas.microsoft.com/office/drawing/2014/main" id="{33E22868-41B4-4874-8FFB-C7092C27468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96" name="Text Box 2">
          <a:extLst>
            <a:ext uri="{FF2B5EF4-FFF2-40B4-BE49-F238E27FC236}">
              <a16:creationId xmlns:a16="http://schemas.microsoft.com/office/drawing/2014/main" id="{B257B1B6-C59C-457E-AABF-3AD438D4F97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97" name="Text Box 2">
          <a:extLst>
            <a:ext uri="{FF2B5EF4-FFF2-40B4-BE49-F238E27FC236}">
              <a16:creationId xmlns:a16="http://schemas.microsoft.com/office/drawing/2014/main" id="{D4A19333-8500-419C-B10E-D0864E16CCF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498" name="Text Box 2">
          <a:extLst>
            <a:ext uri="{FF2B5EF4-FFF2-40B4-BE49-F238E27FC236}">
              <a16:creationId xmlns:a16="http://schemas.microsoft.com/office/drawing/2014/main" id="{A5191768-F6E7-4EA1-828D-2C78AA39529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8499" name="Text Box 2">
          <a:extLst>
            <a:ext uri="{FF2B5EF4-FFF2-40B4-BE49-F238E27FC236}">
              <a16:creationId xmlns:a16="http://schemas.microsoft.com/office/drawing/2014/main" id="{D21C3F88-8992-43D7-AF3E-FACBE0B6487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8500" name="Text Box 2">
          <a:extLst>
            <a:ext uri="{FF2B5EF4-FFF2-40B4-BE49-F238E27FC236}">
              <a16:creationId xmlns:a16="http://schemas.microsoft.com/office/drawing/2014/main" id="{93C82474-B668-4C70-83FB-790F99A096D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199012</xdr:rowOff>
    </xdr:to>
    <xdr:sp macro="" textlink="">
      <xdr:nvSpPr>
        <xdr:cNvPr id="8501" name="Text Box 2">
          <a:extLst>
            <a:ext uri="{FF2B5EF4-FFF2-40B4-BE49-F238E27FC236}">
              <a16:creationId xmlns:a16="http://schemas.microsoft.com/office/drawing/2014/main" id="{1A1CCD64-3A31-455C-8B83-80C9CE1286D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502" name="Text Box 2">
          <a:extLst>
            <a:ext uri="{FF2B5EF4-FFF2-40B4-BE49-F238E27FC236}">
              <a16:creationId xmlns:a16="http://schemas.microsoft.com/office/drawing/2014/main" id="{8F5F6E86-B0E4-4744-85A3-220D9411E7A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503" name="Text Box 2">
          <a:extLst>
            <a:ext uri="{FF2B5EF4-FFF2-40B4-BE49-F238E27FC236}">
              <a16:creationId xmlns:a16="http://schemas.microsoft.com/office/drawing/2014/main" id="{DBA84FD0-9CFA-44FB-8FE0-C1AC22A5C8A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504" name="Text Box 2">
          <a:extLst>
            <a:ext uri="{FF2B5EF4-FFF2-40B4-BE49-F238E27FC236}">
              <a16:creationId xmlns:a16="http://schemas.microsoft.com/office/drawing/2014/main" id="{4107B002-64C3-4469-B809-19BFB32858F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505" name="Text Box 2">
          <a:extLst>
            <a:ext uri="{FF2B5EF4-FFF2-40B4-BE49-F238E27FC236}">
              <a16:creationId xmlns:a16="http://schemas.microsoft.com/office/drawing/2014/main" id="{1AA21AE8-A745-43E2-B998-BC4A2937350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506" name="Text Box 2">
          <a:extLst>
            <a:ext uri="{FF2B5EF4-FFF2-40B4-BE49-F238E27FC236}">
              <a16:creationId xmlns:a16="http://schemas.microsoft.com/office/drawing/2014/main" id="{EDD3A27D-F6BB-43F0-AB63-D757A47D18A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507" name="Text Box 2">
          <a:extLst>
            <a:ext uri="{FF2B5EF4-FFF2-40B4-BE49-F238E27FC236}">
              <a16:creationId xmlns:a16="http://schemas.microsoft.com/office/drawing/2014/main" id="{4F268BD0-4ED9-4E47-86F8-0BCF8892596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508" name="Text Box 2">
          <a:extLst>
            <a:ext uri="{FF2B5EF4-FFF2-40B4-BE49-F238E27FC236}">
              <a16:creationId xmlns:a16="http://schemas.microsoft.com/office/drawing/2014/main" id="{CE9A6CCE-1CC8-4CF8-AD7B-74C8DD510AB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204107</xdr:rowOff>
    </xdr:to>
    <xdr:sp macro="" textlink="">
      <xdr:nvSpPr>
        <xdr:cNvPr id="8509" name="Text Box 2">
          <a:extLst>
            <a:ext uri="{FF2B5EF4-FFF2-40B4-BE49-F238E27FC236}">
              <a16:creationId xmlns:a16="http://schemas.microsoft.com/office/drawing/2014/main" id="{FA59408D-62DA-4C1A-9DF7-C6F28A517B0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8510" name="Text Box 2">
          <a:extLst>
            <a:ext uri="{FF2B5EF4-FFF2-40B4-BE49-F238E27FC236}">
              <a16:creationId xmlns:a16="http://schemas.microsoft.com/office/drawing/2014/main" id="{4CDDA02C-A577-488B-BD9F-1A141E330F0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199013</xdr:rowOff>
    </xdr:to>
    <xdr:sp macro="" textlink="">
      <xdr:nvSpPr>
        <xdr:cNvPr id="8511" name="Text Box 2">
          <a:extLst>
            <a:ext uri="{FF2B5EF4-FFF2-40B4-BE49-F238E27FC236}">
              <a16:creationId xmlns:a16="http://schemas.microsoft.com/office/drawing/2014/main" id="{B579B577-E5D8-463F-9FDF-FA36EA984DB6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8512" name="Text Box 2">
          <a:extLst>
            <a:ext uri="{FF2B5EF4-FFF2-40B4-BE49-F238E27FC236}">
              <a16:creationId xmlns:a16="http://schemas.microsoft.com/office/drawing/2014/main" id="{09991782-2AE8-49A3-87FB-4D2043E06C7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8513" name="Text Box 2">
          <a:extLst>
            <a:ext uri="{FF2B5EF4-FFF2-40B4-BE49-F238E27FC236}">
              <a16:creationId xmlns:a16="http://schemas.microsoft.com/office/drawing/2014/main" id="{5569D059-15CC-4262-86AD-67227B949BD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197331</xdr:rowOff>
    </xdr:to>
    <xdr:sp macro="" textlink="">
      <xdr:nvSpPr>
        <xdr:cNvPr id="8514" name="Text Box 2">
          <a:extLst>
            <a:ext uri="{FF2B5EF4-FFF2-40B4-BE49-F238E27FC236}">
              <a16:creationId xmlns:a16="http://schemas.microsoft.com/office/drawing/2014/main" id="{BB9E0F5B-66FA-4328-AD89-85ED035E7B6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8515" name="Text Box 2">
          <a:extLst>
            <a:ext uri="{FF2B5EF4-FFF2-40B4-BE49-F238E27FC236}">
              <a16:creationId xmlns:a16="http://schemas.microsoft.com/office/drawing/2014/main" id="{321E161A-705D-4DE0-9FB2-44B46849C56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8516" name="Text Box 2">
          <a:extLst>
            <a:ext uri="{FF2B5EF4-FFF2-40B4-BE49-F238E27FC236}">
              <a16:creationId xmlns:a16="http://schemas.microsoft.com/office/drawing/2014/main" id="{CBA2F5B4-5541-4323-B25E-72C7969FC88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682997</xdr:colOff>
      <xdr:row>22</xdr:row>
      <xdr:rowOff>199011</xdr:rowOff>
    </xdr:to>
    <xdr:sp macro="" textlink="">
      <xdr:nvSpPr>
        <xdr:cNvPr id="8517" name="Text Box 2">
          <a:extLst>
            <a:ext uri="{FF2B5EF4-FFF2-40B4-BE49-F238E27FC236}">
              <a16:creationId xmlns:a16="http://schemas.microsoft.com/office/drawing/2014/main" id="{7264D86E-5A9D-4250-A743-2A970731D2C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82997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18" name="Text Box 2">
          <a:extLst>
            <a:ext uri="{FF2B5EF4-FFF2-40B4-BE49-F238E27FC236}">
              <a16:creationId xmlns:a16="http://schemas.microsoft.com/office/drawing/2014/main" id="{548EE717-E785-4E9D-A7FE-FE0C71770E7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19" name="Text Box 2">
          <a:extLst>
            <a:ext uri="{FF2B5EF4-FFF2-40B4-BE49-F238E27FC236}">
              <a16:creationId xmlns:a16="http://schemas.microsoft.com/office/drawing/2014/main" id="{6B9B54EC-8C92-40A8-810F-C4E500DC5B2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20" name="Text Box 2">
          <a:extLst>
            <a:ext uri="{FF2B5EF4-FFF2-40B4-BE49-F238E27FC236}">
              <a16:creationId xmlns:a16="http://schemas.microsoft.com/office/drawing/2014/main" id="{397A63F2-18C8-4759-8F1C-DBB1D415BD6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21" name="Text Box 2">
          <a:extLst>
            <a:ext uri="{FF2B5EF4-FFF2-40B4-BE49-F238E27FC236}">
              <a16:creationId xmlns:a16="http://schemas.microsoft.com/office/drawing/2014/main" id="{6D5D44FF-2CBB-4BCA-86A5-F30217A69EB1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22" name="Text Box 2">
          <a:extLst>
            <a:ext uri="{FF2B5EF4-FFF2-40B4-BE49-F238E27FC236}">
              <a16:creationId xmlns:a16="http://schemas.microsoft.com/office/drawing/2014/main" id="{2A157A87-E095-4425-BC3F-F8781E6555C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23" name="Text Box 2">
          <a:extLst>
            <a:ext uri="{FF2B5EF4-FFF2-40B4-BE49-F238E27FC236}">
              <a16:creationId xmlns:a16="http://schemas.microsoft.com/office/drawing/2014/main" id="{07D8351D-D550-4460-B14C-4D29180A720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524" name="Text Box 2">
          <a:extLst>
            <a:ext uri="{FF2B5EF4-FFF2-40B4-BE49-F238E27FC236}">
              <a16:creationId xmlns:a16="http://schemas.microsoft.com/office/drawing/2014/main" id="{59DC290B-05CD-4000-A4F8-07A12421444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525" name="Text Box 2">
          <a:extLst>
            <a:ext uri="{FF2B5EF4-FFF2-40B4-BE49-F238E27FC236}">
              <a16:creationId xmlns:a16="http://schemas.microsoft.com/office/drawing/2014/main" id="{B6DD833F-0DF0-4CBA-A094-BAD105405B7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526" name="Text Box 2">
          <a:extLst>
            <a:ext uri="{FF2B5EF4-FFF2-40B4-BE49-F238E27FC236}">
              <a16:creationId xmlns:a16="http://schemas.microsoft.com/office/drawing/2014/main" id="{C6EB5777-639C-4A5B-BE5C-EE1CFAF2BDB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27" name="Text Box 2">
          <a:extLst>
            <a:ext uri="{FF2B5EF4-FFF2-40B4-BE49-F238E27FC236}">
              <a16:creationId xmlns:a16="http://schemas.microsoft.com/office/drawing/2014/main" id="{7395C79D-FB80-4432-A736-4BA14D1F2C3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28" name="Text Box 2">
          <a:extLst>
            <a:ext uri="{FF2B5EF4-FFF2-40B4-BE49-F238E27FC236}">
              <a16:creationId xmlns:a16="http://schemas.microsoft.com/office/drawing/2014/main" id="{A64CF13E-030E-45A7-92E7-115BD9994F7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29" name="Text Box 2">
          <a:extLst>
            <a:ext uri="{FF2B5EF4-FFF2-40B4-BE49-F238E27FC236}">
              <a16:creationId xmlns:a16="http://schemas.microsoft.com/office/drawing/2014/main" id="{35A55A1B-8A93-4448-A608-84213B19AB9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30" name="Text Box 2">
          <a:extLst>
            <a:ext uri="{FF2B5EF4-FFF2-40B4-BE49-F238E27FC236}">
              <a16:creationId xmlns:a16="http://schemas.microsoft.com/office/drawing/2014/main" id="{B67D05FC-7836-4DF4-A6F4-A852B3C675C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31" name="Text Box 2">
          <a:extLst>
            <a:ext uri="{FF2B5EF4-FFF2-40B4-BE49-F238E27FC236}">
              <a16:creationId xmlns:a16="http://schemas.microsoft.com/office/drawing/2014/main" id="{21C0790A-41C9-4445-ADAC-38C17FBE3DE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32" name="Text Box 2">
          <a:extLst>
            <a:ext uri="{FF2B5EF4-FFF2-40B4-BE49-F238E27FC236}">
              <a16:creationId xmlns:a16="http://schemas.microsoft.com/office/drawing/2014/main" id="{6AEDCA96-498C-4586-B2FA-AED47AF32E5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33" name="Text Box 2">
          <a:extLst>
            <a:ext uri="{FF2B5EF4-FFF2-40B4-BE49-F238E27FC236}">
              <a16:creationId xmlns:a16="http://schemas.microsoft.com/office/drawing/2014/main" id="{C0DDF9AA-9847-428B-969B-C4673B2998B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34" name="Text Box 2">
          <a:extLst>
            <a:ext uri="{FF2B5EF4-FFF2-40B4-BE49-F238E27FC236}">
              <a16:creationId xmlns:a16="http://schemas.microsoft.com/office/drawing/2014/main" id="{3F2FD47B-AC1C-401F-8BFC-CC31DDF13AC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535" name="Text Box 2">
          <a:extLst>
            <a:ext uri="{FF2B5EF4-FFF2-40B4-BE49-F238E27FC236}">
              <a16:creationId xmlns:a16="http://schemas.microsoft.com/office/drawing/2014/main" id="{32936147-8AA0-47FD-B3CD-226087E342B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536" name="Text Box 2">
          <a:extLst>
            <a:ext uri="{FF2B5EF4-FFF2-40B4-BE49-F238E27FC236}">
              <a16:creationId xmlns:a16="http://schemas.microsoft.com/office/drawing/2014/main" id="{73BD2331-C66B-48E7-B48F-7607DF77150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537" name="Text Box 2">
          <a:extLst>
            <a:ext uri="{FF2B5EF4-FFF2-40B4-BE49-F238E27FC236}">
              <a16:creationId xmlns:a16="http://schemas.microsoft.com/office/drawing/2014/main" id="{E1BBFCA8-0E82-4B60-BD5B-7921544DB6E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538" name="Text Box 2">
          <a:extLst>
            <a:ext uri="{FF2B5EF4-FFF2-40B4-BE49-F238E27FC236}">
              <a16:creationId xmlns:a16="http://schemas.microsoft.com/office/drawing/2014/main" id="{13548B11-1349-4424-AF26-B0F252F019F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539" name="Text Box 2">
          <a:extLst>
            <a:ext uri="{FF2B5EF4-FFF2-40B4-BE49-F238E27FC236}">
              <a16:creationId xmlns:a16="http://schemas.microsoft.com/office/drawing/2014/main" id="{C48A1ED6-50D9-4CFE-B6A2-C7198145685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540" name="Text Box 2">
          <a:extLst>
            <a:ext uri="{FF2B5EF4-FFF2-40B4-BE49-F238E27FC236}">
              <a16:creationId xmlns:a16="http://schemas.microsoft.com/office/drawing/2014/main" id="{05637DE6-0D08-40B5-98C8-B7666982C75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541" name="Text Box 2">
          <a:extLst>
            <a:ext uri="{FF2B5EF4-FFF2-40B4-BE49-F238E27FC236}">
              <a16:creationId xmlns:a16="http://schemas.microsoft.com/office/drawing/2014/main" id="{ADEB817E-033E-4347-BB8F-1333ABA3700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542" name="Text Box 2">
          <a:extLst>
            <a:ext uri="{FF2B5EF4-FFF2-40B4-BE49-F238E27FC236}">
              <a16:creationId xmlns:a16="http://schemas.microsoft.com/office/drawing/2014/main" id="{7E669C4E-9F34-4EAF-9DC4-6148B4746E8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43" name="Text Box 2">
          <a:extLst>
            <a:ext uri="{FF2B5EF4-FFF2-40B4-BE49-F238E27FC236}">
              <a16:creationId xmlns:a16="http://schemas.microsoft.com/office/drawing/2014/main" id="{DA220619-F501-4D77-8B4B-3579D4C8D65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44" name="Text Box 2">
          <a:extLst>
            <a:ext uri="{FF2B5EF4-FFF2-40B4-BE49-F238E27FC236}">
              <a16:creationId xmlns:a16="http://schemas.microsoft.com/office/drawing/2014/main" id="{2F8281BA-101F-4D8F-A5BD-1C633668A6B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45" name="Text Box 2">
          <a:extLst>
            <a:ext uri="{FF2B5EF4-FFF2-40B4-BE49-F238E27FC236}">
              <a16:creationId xmlns:a16="http://schemas.microsoft.com/office/drawing/2014/main" id="{BF4B10E0-5C58-4676-B46D-1AEF4DA9B7A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46" name="Text Box 2">
          <a:extLst>
            <a:ext uri="{FF2B5EF4-FFF2-40B4-BE49-F238E27FC236}">
              <a16:creationId xmlns:a16="http://schemas.microsoft.com/office/drawing/2014/main" id="{CC6B0FA8-2DEA-40A4-9447-36292E74804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47" name="Text Box 2">
          <a:extLst>
            <a:ext uri="{FF2B5EF4-FFF2-40B4-BE49-F238E27FC236}">
              <a16:creationId xmlns:a16="http://schemas.microsoft.com/office/drawing/2014/main" id="{3801CCDF-B223-4051-A7A6-2C9D1A0C53D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48" name="Text Box 2">
          <a:extLst>
            <a:ext uri="{FF2B5EF4-FFF2-40B4-BE49-F238E27FC236}">
              <a16:creationId xmlns:a16="http://schemas.microsoft.com/office/drawing/2014/main" id="{036331BC-BCBD-4E66-A4F8-39862ACF731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549" name="Text Box 2">
          <a:extLst>
            <a:ext uri="{FF2B5EF4-FFF2-40B4-BE49-F238E27FC236}">
              <a16:creationId xmlns:a16="http://schemas.microsoft.com/office/drawing/2014/main" id="{794F6F37-A1C7-44F3-9A39-621732D1219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550" name="Text Box 2">
          <a:extLst>
            <a:ext uri="{FF2B5EF4-FFF2-40B4-BE49-F238E27FC236}">
              <a16:creationId xmlns:a16="http://schemas.microsoft.com/office/drawing/2014/main" id="{E4CF9688-91F0-43BD-B0FB-F6452FEC2879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199012</xdr:rowOff>
    </xdr:to>
    <xdr:sp macro="" textlink="">
      <xdr:nvSpPr>
        <xdr:cNvPr id="8551" name="Text Box 2">
          <a:extLst>
            <a:ext uri="{FF2B5EF4-FFF2-40B4-BE49-F238E27FC236}">
              <a16:creationId xmlns:a16="http://schemas.microsoft.com/office/drawing/2014/main" id="{D95113E0-59D5-40B6-9B0A-EE6E73D789C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52" name="Text Box 2">
          <a:extLst>
            <a:ext uri="{FF2B5EF4-FFF2-40B4-BE49-F238E27FC236}">
              <a16:creationId xmlns:a16="http://schemas.microsoft.com/office/drawing/2014/main" id="{ED6899F7-3E33-4FE6-B949-CA024B67C65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53" name="Text Box 2">
          <a:extLst>
            <a:ext uri="{FF2B5EF4-FFF2-40B4-BE49-F238E27FC236}">
              <a16:creationId xmlns:a16="http://schemas.microsoft.com/office/drawing/2014/main" id="{24615E14-EBBD-47B0-BC6E-6BE2C1B6336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54" name="Text Box 2">
          <a:extLst>
            <a:ext uri="{FF2B5EF4-FFF2-40B4-BE49-F238E27FC236}">
              <a16:creationId xmlns:a16="http://schemas.microsoft.com/office/drawing/2014/main" id="{EC8B0A82-F30E-4D37-A0E0-D090AC553D1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55" name="Text Box 2">
          <a:extLst>
            <a:ext uri="{FF2B5EF4-FFF2-40B4-BE49-F238E27FC236}">
              <a16:creationId xmlns:a16="http://schemas.microsoft.com/office/drawing/2014/main" id="{667B16A4-A29B-45C5-B740-10216659CF5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56" name="Text Box 2">
          <a:extLst>
            <a:ext uri="{FF2B5EF4-FFF2-40B4-BE49-F238E27FC236}">
              <a16:creationId xmlns:a16="http://schemas.microsoft.com/office/drawing/2014/main" id="{931E363D-7A76-4358-B4E1-C7ECA304FB4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57" name="Text Box 2">
          <a:extLst>
            <a:ext uri="{FF2B5EF4-FFF2-40B4-BE49-F238E27FC236}">
              <a16:creationId xmlns:a16="http://schemas.microsoft.com/office/drawing/2014/main" id="{C377B83B-1797-43CA-90CA-B0FACF95D3B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58" name="Text Box 2">
          <a:extLst>
            <a:ext uri="{FF2B5EF4-FFF2-40B4-BE49-F238E27FC236}">
              <a16:creationId xmlns:a16="http://schemas.microsoft.com/office/drawing/2014/main" id="{4B320C2D-AD8C-413F-8E42-990F2C5984B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559" name="Text Box 2">
          <a:extLst>
            <a:ext uri="{FF2B5EF4-FFF2-40B4-BE49-F238E27FC236}">
              <a16:creationId xmlns:a16="http://schemas.microsoft.com/office/drawing/2014/main" id="{57DDA9F8-3182-4440-B177-455F26C7D04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560" name="Text Box 2">
          <a:extLst>
            <a:ext uri="{FF2B5EF4-FFF2-40B4-BE49-F238E27FC236}">
              <a16:creationId xmlns:a16="http://schemas.microsoft.com/office/drawing/2014/main" id="{372282CF-C1D7-4152-A97D-77886589D4E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561" name="Text Box 2">
          <a:extLst>
            <a:ext uri="{FF2B5EF4-FFF2-40B4-BE49-F238E27FC236}">
              <a16:creationId xmlns:a16="http://schemas.microsoft.com/office/drawing/2014/main" id="{61041F61-B6A3-47F6-A2E3-415886074BF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562" name="Text Box 2">
          <a:extLst>
            <a:ext uri="{FF2B5EF4-FFF2-40B4-BE49-F238E27FC236}">
              <a16:creationId xmlns:a16="http://schemas.microsoft.com/office/drawing/2014/main" id="{8824B116-A832-42F3-A7F9-DB1CADD24E4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563" name="Text Box 2">
          <a:extLst>
            <a:ext uri="{FF2B5EF4-FFF2-40B4-BE49-F238E27FC236}">
              <a16:creationId xmlns:a16="http://schemas.microsoft.com/office/drawing/2014/main" id="{9A312CDA-E8AF-44FE-AD62-48451D00BB3C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197331</xdr:rowOff>
    </xdr:to>
    <xdr:sp macro="" textlink="">
      <xdr:nvSpPr>
        <xdr:cNvPr id="8564" name="Text Box 2">
          <a:extLst>
            <a:ext uri="{FF2B5EF4-FFF2-40B4-BE49-F238E27FC236}">
              <a16:creationId xmlns:a16="http://schemas.microsoft.com/office/drawing/2014/main" id="{BD8B5599-9247-4792-8CA5-978658747E3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7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565" name="Text Box 2">
          <a:extLst>
            <a:ext uri="{FF2B5EF4-FFF2-40B4-BE49-F238E27FC236}">
              <a16:creationId xmlns:a16="http://schemas.microsoft.com/office/drawing/2014/main" id="{E898EB99-AE71-42BF-A5C0-2325686A9EF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566" name="Text Box 2">
          <a:extLst>
            <a:ext uri="{FF2B5EF4-FFF2-40B4-BE49-F238E27FC236}">
              <a16:creationId xmlns:a16="http://schemas.microsoft.com/office/drawing/2014/main" id="{BDCFF9A2-1890-4B0C-B0F3-23DF0FECBBA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199011</xdr:rowOff>
    </xdr:to>
    <xdr:sp macro="" textlink="">
      <xdr:nvSpPr>
        <xdr:cNvPr id="8567" name="Text Box 2">
          <a:extLst>
            <a:ext uri="{FF2B5EF4-FFF2-40B4-BE49-F238E27FC236}">
              <a16:creationId xmlns:a16="http://schemas.microsoft.com/office/drawing/2014/main" id="{EA33552D-75EF-47D7-9434-943BA356045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568" name="Text Box 2">
          <a:extLst>
            <a:ext uri="{FF2B5EF4-FFF2-40B4-BE49-F238E27FC236}">
              <a16:creationId xmlns:a16="http://schemas.microsoft.com/office/drawing/2014/main" id="{2F23DD4D-D126-478F-810F-BE7DC4FE22A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569" name="Text Box 2">
          <a:extLst>
            <a:ext uri="{FF2B5EF4-FFF2-40B4-BE49-F238E27FC236}">
              <a16:creationId xmlns:a16="http://schemas.microsoft.com/office/drawing/2014/main" id="{E9E43EAA-45DD-474F-9D23-9EBAC14BCB7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570" name="Text Box 2">
          <a:extLst>
            <a:ext uri="{FF2B5EF4-FFF2-40B4-BE49-F238E27FC236}">
              <a16:creationId xmlns:a16="http://schemas.microsoft.com/office/drawing/2014/main" id="{AD905CFF-1088-4532-9A79-822BEF4263F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71" name="Text Box 2">
          <a:extLst>
            <a:ext uri="{FF2B5EF4-FFF2-40B4-BE49-F238E27FC236}">
              <a16:creationId xmlns:a16="http://schemas.microsoft.com/office/drawing/2014/main" id="{711F30BA-21B0-4947-B847-665C2A049027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72" name="Text Box 2">
          <a:extLst>
            <a:ext uri="{FF2B5EF4-FFF2-40B4-BE49-F238E27FC236}">
              <a16:creationId xmlns:a16="http://schemas.microsoft.com/office/drawing/2014/main" id="{DDDE15D7-8414-47A6-A6CA-5D2E3A89EA92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73" name="Text Box 2">
          <a:extLst>
            <a:ext uri="{FF2B5EF4-FFF2-40B4-BE49-F238E27FC236}">
              <a16:creationId xmlns:a16="http://schemas.microsoft.com/office/drawing/2014/main" id="{D1C796CA-EEE2-4E21-886F-46F8313551AE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74" name="Text Box 2">
          <a:extLst>
            <a:ext uri="{FF2B5EF4-FFF2-40B4-BE49-F238E27FC236}">
              <a16:creationId xmlns:a16="http://schemas.microsoft.com/office/drawing/2014/main" id="{FC6E7787-03A4-49FF-AFFD-7F589F4A7FC4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75" name="Text Box 2">
          <a:extLst>
            <a:ext uri="{FF2B5EF4-FFF2-40B4-BE49-F238E27FC236}">
              <a16:creationId xmlns:a16="http://schemas.microsoft.com/office/drawing/2014/main" id="{C44C4C69-3BF0-4727-A96A-552789D8BF74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76" name="Text Box 2">
          <a:extLst>
            <a:ext uri="{FF2B5EF4-FFF2-40B4-BE49-F238E27FC236}">
              <a16:creationId xmlns:a16="http://schemas.microsoft.com/office/drawing/2014/main" id="{535F4DA0-AB6A-45DD-88C9-1F52FC19ECF0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577" name="Text Box 2">
          <a:extLst>
            <a:ext uri="{FF2B5EF4-FFF2-40B4-BE49-F238E27FC236}">
              <a16:creationId xmlns:a16="http://schemas.microsoft.com/office/drawing/2014/main" id="{DEF5CD8B-C32C-404E-9A4B-49A815CE401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578" name="Text Box 2">
          <a:extLst>
            <a:ext uri="{FF2B5EF4-FFF2-40B4-BE49-F238E27FC236}">
              <a16:creationId xmlns:a16="http://schemas.microsoft.com/office/drawing/2014/main" id="{063F07D6-4BE1-4A8A-8440-D9A5B881EBC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579" name="Text Box 2">
          <a:extLst>
            <a:ext uri="{FF2B5EF4-FFF2-40B4-BE49-F238E27FC236}">
              <a16:creationId xmlns:a16="http://schemas.microsoft.com/office/drawing/2014/main" id="{8A8E9CC3-2CD2-4F74-B831-EC19089BFC9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580" name="Text Box 2">
          <a:extLst>
            <a:ext uri="{FF2B5EF4-FFF2-40B4-BE49-F238E27FC236}">
              <a16:creationId xmlns:a16="http://schemas.microsoft.com/office/drawing/2014/main" id="{48C8B38E-F4A8-4D79-BA67-6D00F6DC36B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581" name="Text Box 2">
          <a:extLst>
            <a:ext uri="{FF2B5EF4-FFF2-40B4-BE49-F238E27FC236}">
              <a16:creationId xmlns:a16="http://schemas.microsoft.com/office/drawing/2014/main" id="{4339BA5F-0C65-492B-BFDA-A39C2B457D5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582" name="Text Box 2">
          <a:extLst>
            <a:ext uri="{FF2B5EF4-FFF2-40B4-BE49-F238E27FC236}">
              <a16:creationId xmlns:a16="http://schemas.microsoft.com/office/drawing/2014/main" id="{804BC1D5-87D4-4B1F-A2D5-FFBE6387C1A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83" name="Text Box 2">
          <a:extLst>
            <a:ext uri="{FF2B5EF4-FFF2-40B4-BE49-F238E27FC236}">
              <a16:creationId xmlns:a16="http://schemas.microsoft.com/office/drawing/2014/main" id="{D03624E4-9612-4FD3-A8B2-16CDF0BD5401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84" name="Text Box 2">
          <a:extLst>
            <a:ext uri="{FF2B5EF4-FFF2-40B4-BE49-F238E27FC236}">
              <a16:creationId xmlns:a16="http://schemas.microsoft.com/office/drawing/2014/main" id="{9CC35BEF-20F0-498A-83BC-8D2436016EDF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85" name="Text Box 2">
          <a:extLst>
            <a:ext uri="{FF2B5EF4-FFF2-40B4-BE49-F238E27FC236}">
              <a16:creationId xmlns:a16="http://schemas.microsoft.com/office/drawing/2014/main" id="{35F6194E-BE9C-4D48-AF83-1E27443298A4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8586" name="Text Box 2">
          <a:extLst>
            <a:ext uri="{FF2B5EF4-FFF2-40B4-BE49-F238E27FC236}">
              <a16:creationId xmlns:a16="http://schemas.microsoft.com/office/drawing/2014/main" id="{CA07D8AF-B7D9-496D-AC40-AD9CDFB06C53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8587" name="Text Box 2">
          <a:extLst>
            <a:ext uri="{FF2B5EF4-FFF2-40B4-BE49-F238E27FC236}">
              <a16:creationId xmlns:a16="http://schemas.microsoft.com/office/drawing/2014/main" id="{AAF3260C-4D68-4211-B122-8473A3B22413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8588" name="Text Box 2">
          <a:extLst>
            <a:ext uri="{FF2B5EF4-FFF2-40B4-BE49-F238E27FC236}">
              <a16:creationId xmlns:a16="http://schemas.microsoft.com/office/drawing/2014/main" id="{B720F729-22DC-4661-9437-F1D05227F62C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589" name="Text Box 2">
          <a:extLst>
            <a:ext uri="{FF2B5EF4-FFF2-40B4-BE49-F238E27FC236}">
              <a16:creationId xmlns:a16="http://schemas.microsoft.com/office/drawing/2014/main" id="{2A483C43-38EE-476D-9277-A358B399113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590" name="Text Box 2">
          <a:extLst>
            <a:ext uri="{FF2B5EF4-FFF2-40B4-BE49-F238E27FC236}">
              <a16:creationId xmlns:a16="http://schemas.microsoft.com/office/drawing/2014/main" id="{E090CB5F-182C-41D4-AD64-5BD57C82A64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591" name="Text Box 2">
          <a:extLst>
            <a:ext uri="{FF2B5EF4-FFF2-40B4-BE49-F238E27FC236}">
              <a16:creationId xmlns:a16="http://schemas.microsoft.com/office/drawing/2014/main" id="{672B8EC8-C109-49AE-9B7B-AB20C844B9A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92" name="Text Box 2">
          <a:extLst>
            <a:ext uri="{FF2B5EF4-FFF2-40B4-BE49-F238E27FC236}">
              <a16:creationId xmlns:a16="http://schemas.microsoft.com/office/drawing/2014/main" id="{90CD9E34-3DCE-4818-995E-59AC54375DB3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93" name="Text Box 2">
          <a:extLst>
            <a:ext uri="{FF2B5EF4-FFF2-40B4-BE49-F238E27FC236}">
              <a16:creationId xmlns:a16="http://schemas.microsoft.com/office/drawing/2014/main" id="{FEB7A4F7-5C94-4EA9-B1C2-4700B62F0CC2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94" name="Text Box 2">
          <a:extLst>
            <a:ext uri="{FF2B5EF4-FFF2-40B4-BE49-F238E27FC236}">
              <a16:creationId xmlns:a16="http://schemas.microsoft.com/office/drawing/2014/main" id="{C3B71D8D-2C12-4C0A-9F00-A71DB19CB1E0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95" name="Text Box 2">
          <a:extLst>
            <a:ext uri="{FF2B5EF4-FFF2-40B4-BE49-F238E27FC236}">
              <a16:creationId xmlns:a16="http://schemas.microsoft.com/office/drawing/2014/main" id="{A19C1C57-3728-46DB-A728-470B4AD9059C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96" name="Text Box 2">
          <a:extLst>
            <a:ext uri="{FF2B5EF4-FFF2-40B4-BE49-F238E27FC236}">
              <a16:creationId xmlns:a16="http://schemas.microsoft.com/office/drawing/2014/main" id="{662450B5-006B-4A4B-B0B6-948042FC1658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597" name="Text Box 2">
          <a:extLst>
            <a:ext uri="{FF2B5EF4-FFF2-40B4-BE49-F238E27FC236}">
              <a16:creationId xmlns:a16="http://schemas.microsoft.com/office/drawing/2014/main" id="{420A4609-6295-4728-ADCC-6AC2FA3AAB29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598" name="Text Box 2">
          <a:extLst>
            <a:ext uri="{FF2B5EF4-FFF2-40B4-BE49-F238E27FC236}">
              <a16:creationId xmlns:a16="http://schemas.microsoft.com/office/drawing/2014/main" id="{C3AF092E-CC0F-45AF-B682-327590F1B92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599" name="Text Box 2">
          <a:extLst>
            <a:ext uri="{FF2B5EF4-FFF2-40B4-BE49-F238E27FC236}">
              <a16:creationId xmlns:a16="http://schemas.microsoft.com/office/drawing/2014/main" id="{CDE4D408-9BB8-423F-B2FF-B30A69806BE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600" name="Text Box 2">
          <a:extLst>
            <a:ext uri="{FF2B5EF4-FFF2-40B4-BE49-F238E27FC236}">
              <a16:creationId xmlns:a16="http://schemas.microsoft.com/office/drawing/2014/main" id="{A4610287-48D3-4826-8943-1E3CE296FF05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601" name="Text Box 2">
          <a:extLst>
            <a:ext uri="{FF2B5EF4-FFF2-40B4-BE49-F238E27FC236}">
              <a16:creationId xmlns:a16="http://schemas.microsoft.com/office/drawing/2014/main" id="{BD55A596-5B92-41F6-A477-CD0C70AE5A3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602" name="Text Box 2">
          <a:extLst>
            <a:ext uri="{FF2B5EF4-FFF2-40B4-BE49-F238E27FC236}">
              <a16:creationId xmlns:a16="http://schemas.microsoft.com/office/drawing/2014/main" id="{C854ECC4-31E2-493C-96B0-48DA6945D533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603" name="Text Box 2">
          <a:extLst>
            <a:ext uri="{FF2B5EF4-FFF2-40B4-BE49-F238E27FC236}">
              <a16:creationId xmlns:a16="http://schemas.microsoft.com/office/drawing/2014/main" id="{BB7124B8-C763-4532-8C92-99588E09FDF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604" name="Text Box 2">
          <a:extLst>
            <a:ext uri="{FF2B5EF4-FFF2-40B4-BE49-F238E27FC236}">
              <a16:creationId xmlns:a16="http://schemas.microsoft.com/office/drawing/2014/main" id="{AED1F965-9141-4F31-B20C-071B7D12B3AB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605" name="Text Box 2">
          <a:extLst>
            <a:ext uri="{FF2B5EF4-FFF2-40B4-BE49-F238E27FC236}">
              <a16:creationId xmlns:a16="http://schemas.microsoft.com/office/drawing/2014/main" id="{E47CB0B2-FE40-4417-A105-D229FE6F45C7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199012</xdr:rowOff>
    </xdr:to>
    <xdr:sp macro="" textlink="">
      <xdr:nvSpPr>
        <xdr:cNvPr id="8606" name="Text Box 2">
          <a:extLst>
            <a:ext uri="{FF2B5EF4-FFF2-40B4-BE49-F238E27FC236}">
              <a16:creationId xmlns:a16="http://schemas.microsoft.com/office/drawing/2014/main" id="{230E3B3E-D6DF-4B03-B739-F27056B87B75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8607" name="Text Box 2">
          <a:extLst>
            <a:ext uri="{FF2B5EF4-FFF2-40B4-BE49-F238E27FC236}">
              <a16:creationId xmlns:a16="http://schemas.microsoft.com/office/drawing/2014/main" id="{992834EC-38EC-47F0-8B71-7FB5AC81B211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8608" name="Text Box 2">
          <a:extLst>
            <a:ext uri="{FF2B5EF4-FFF2-40B4-BE49-F238E27FC236}">
              <a16:creationId xmlns:a16="http://schemas.microsoft.com/office/drawing/2014/main" id="{EC4565EB-992D-42C2-8AB1-76245BC56018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23</xdr:row>
      <xdr:rowOff>0</xdr:rowOff>
    </xdr:from>
    <xdr:to>
      <xdr:col>1</xdr:col>
      <xdr:colOff>1390650</xdr:colOff>
      <xdr:row>23</xdr:row>
      <xdr:rowOff>195703</xdr:rowOff>
    </xdr:to>
    <xdr:sp macro="" textlink="">
      <xdr:nvSpPr>
        <xdr:cNvPr id="8609" name="Text Box 2">
          <a:extLst>
            <a:ext uri="{FF2B5EF4-FFF2-40B4-BE49-F238E27FC236}">
              <a16:creationId xmlns:a16="http://schemas.microsoft.com/office/drawing/2014/main" id="{C06B575F-EFB0-475C-A402-EDB4484A0890}"/>
            </a:ext>
          </a:extLst>
        </xdr:cNvPr>
        <xdr:cNvSpPr txBox="1">
          <a:spLocks noChangeArrowheads="1"/>
        </xdr:cNvSpPr>
      </xdr:nvSpPr>
      <xdr:spPr bwMode="auto">
        <a:xfrm>
          <a:off x="441960" y="13533120"/>
          <a:ext cx="1390650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610" name="Text Box 2">
          <a:extLst>
            <a:ext uri="{FF2B5EF4-FFF2-40B4-BE49-F238E27FC236}">
              <a16:creationId xmlns:a16="http://schemas.microsoft.com/office/drawing/2014/main" id="{E8520401-E426-48E5-A912-6BB11BDDADE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611" name="Text Box 2">
          <a:extLst>
            <a:ext uri="{FF2B5EF4-FFF2-40B4-BE49-F238E27FC236}">
              <a16:creationId xmlns:a16="http://schemas.microsoft.com/office/drawing/2014/main" id="{3C3D01B0-F93D-4694-93DF-1606B8E3B7D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612" name="Text Box 2">
          <a:extLst>
            <a:ext uri="{FF2B5EF4-FFF2-40B4-BE49-F238E27FC236}">
              <a16:creationId xmlns:a16="http://schemas.microsoft.com/office/drawing/2014/main" id="{1D9064D3-5076-4D7F-BB5E-41B0CD783E7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613" name="Text Box 2">
          <a:extLst>
            <a:ext uri="{FF2B5EF4-FFF2-40B4-BE49-F238E27FC236}">
              <a16:creationId xmlns:a16="http://schemas.microsoft.com/office/drawing/2014/main" id="{814D562D-2AEB-4662-A73D-868CF7C21A7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614" name="Text Box 2">
          <a:extLst>
            <a:ext uri="{FF2B5EF4-FFF2-40B4-BE49-F238E27FC236}">
              <a16:creationId xmlns:a16="http://schemas.microsoft.com/office/drawing/2014/main" id="{BB6D6F6C-AE6D-4FC3-8CAD-EF7FF2C1590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615" name="Text Box 2">
          <a:extLst>
            <a:ext uri="{FF2B5EF4-FFF2-40B4-BE49-F238E27FC236}">
              <a16:creationId xmlns:a16="http://schemas.microsoft.com/office/drawing/2014/main" id="{CC4EA94E-4747-4F64-A14B-1833504AF21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616" name="Text Box 2">
          <a:extLst>
            <a:ext uri="{FF2B5EF4-FFF2-40B4-BE49-F238E27FC236}">
              <a16:creationId xmlns:a16="http://schemas.microsoft.com/office/drawing/2014/main" id="{058E41FA-948E-4959-810E-3DCE0F8E6D1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617" name="Text Box 2">
          <a:extLst>
            <a:ext uri="{FF2B5EF4-FFF2-40B4-BE49-F238E27FC236}">
              <a16:creationId xmlns:a16="http://schemas.microsoft.com/office/drawing/2014/main" id="{0F9C940F-715B-4ED8-95AD-9AEAE97C4D2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618" name="Text Box 2">
          <a:extLst>
            <a:ext uri="{FF2B5EF4-FFF2-40B4-BE49-F238E27FC236}">
              <a16:creationId xmlns:a16="http://schemas.microsoft.com/office/drawing/2014/main" id="{FB284F36-F3B5-485A-B973-9C0CF681E3F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8619" name="Text Box 2">
          <a:extLst>
            <a:ext uri="{FF2B5EF4-FFF2-40B4-BE49-F238E27FC236}">
              <a16:creationId xmlns:a16="http://schemas.microsoft.com/office/drawing/2014/main" id="{B6E54F4F-A2CB-4DF9-BC10-E5CC628C816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8620" name="Text Box 2">
          <a:extLst>
            <a:ext uri="{FF2B5EF4-FFF2-40B4-BE49-F238E27FC236}">
              <a16:creationId xmlns:a16="http://schemas.microsoft.com/office/drawing/2014/main" id="{524DE41C-4170-4ED7-8624-B2F4A34C691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685800</xdr:colOff>
      <xdr:row>22</xdr:row>
      <xdr:rowOff>196823</xdr:rowOff>
    </xdr:to>
    <xdr:sp macro="" textlink="">
      <xdr:nvSpPr>
        <xdr:cNvPr id="8621" name="Text Box 2">
          <a:extLst>
            <a:ext uri="{FF2B5EF4-FFF2-40B4-BE49-F238E27FC236}">
              <a16:creationId xmlns:a16="http://schemas.microsoft.com/office/drawing/2014/main" id="{FE0C1851-5D98-402F-82D7-F0865BC29AD6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68580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622" name="Text Box 2">
          <a:extLst>
            <a:ext uri="{FF2B5EF4-FFF2-40B4-BE49-F238E27FC236}">
              <a16:creationId xmlns:a16="http://schemas.microsoft.com/office/drawing/2014/main" id="{712063A7-7629-46B5-82AE-0F56B285EDF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623" name="Text Box 2">
          <a:extLst>
            <a:ext uri="{FF2B5EF4-FFF2-40B4-BE49-F238E27FC236}">
              <a16:creationId xmlns:a16="http://schemas.microsoft.com/office/drawing/2014/main" id="{56D91500-5C48-4504-8BF5-9D1FDF478A2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624" name="Text Box 2">
          <a:extLst>
            <a:ext uri="{FF2B5EF4-FFF2-40B4-BE49-F238E27FC236}">
              <a16:creationId xmlns:a16="http://schemas.microsoft.com/office/drawing/2014/main" id="{A0FF1E2B-C008-43C3-BCBE-F91E96783D0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625" name="Text Box 2">
          <a:extLst>
            <a:ext uri="{FF2B5EF4-FFF2-40B4-BE49-F238E27FC236}">
              <a16:creationId xmlns:a16="http://schemas.microsoft.com/office/drawing/2014/main" id="{98720401-EBF2-4C18-9AB2-51B671F7964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626" name="Text Box 2">
          <a:extLst>
            <a:ext uri="{FF2B5EF4-FFF2-40B4-BE49-F238E27FC236}">
              <a16:creationId xmlns:a16="http://schemas.microsoft.com/office/drawing/2014/main" id="{FAB10214-CE53-4308-922F-9BA75F9F48B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627" name="Text Box 2">
          <a:extLst>
            <a:ext uri="{FF2B5EF4-FFF2-40B4-BE49-F238E27FC236}">
              <a16:creationId xmlns:a16="http://schemas.microsoft.com/office/drawing/2014/main" id="{F8A96BF8-1D81-4682-92E0-BDFBE0E7CB7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628" name="Text Box 2">
          <a:extLst>
            <a:ext uri="{FF2B5EF4-FFF2-40B4-BE49-F238E27FC236}">
              <a16:creationId xmlns:a16="http://schemas.microsoft.com/office/drawing/2014/main" id="{982A257D-1DB4-4141-991E-803AAD97CB9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629" name="Text Box 2">
          <a:extLst>
            <a:ext uri="{FF2B5EF4-FFF2-40B4-BE49-F238E27FC236}">
              <a16:creationId xmlns:a16="http://schemas.microsoft.com/office/drawing/2014/main" id="{28CF8DD0-7D49-45B4-A650-3E13CA42082A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630" name="Text Box 2">
          <a:extLst>
            <a:ext uri="{FF2B5EF4-FFF2-40B4-BE49-F238E27FC236}">
              <a16:creationId xmlns:a16="http://schemas.microsoft.com/office/drawing/2014/main" id="{FD877BB0-42C1-4E3F-8889-FC5C7AECC6A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631" name="Text Box 2">
          <a:extLst>
            <a:ext uri="{FF2B5EF4-FFF2-40B4-BE49-F238E27FC236}">
              <a16:creationId xmlns:a16="http://schemas.microsoft.com/office/drawing/2014/main" id="{74860B5B-63C9-40D8-92AA-F40DF034D8A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632" name="Text Box 2">
          <a:extLst>
            <a:ext uri="{FF2B5EF4-FFF2-40B4-BE49-F238E27FC236}">
              <a16:creationId xmlns:a16="http://schemas.microsoft.com/office/drawing/2014/main" id="{8E6726CE-1A6B-4699-9EC7-695CA05DC47B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204107</xdr:rowOff>
    </xdr:to>
    <xdr:sp macro="" textlink="">
      <xdr:nvSpPr>
        <xdr:cNvPr id="8633" name="Text Box 2">
          <a:extLst>
            <a:ext uri="{FF2B5EF4-FFF2-40B4-BE49-F238E27FC236}">
              <a16:creationId xmlns:a16="http://schemas.microsoft.com/office/drawing/2014/main" id="{FA6925D8-898F-45A3-9119-6B8DAF25645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634" name="Text Box 2">
          <a:extLst>
            <a:ext uri="{FF2B5EF4-FFF2-40B4-BE49-F238E27FC236}">
              <a16:creationId xmlns:a16="http://schemas.microsoft.com/office/drawing/2014/main" id="{56696E24-9FEE-45DA-8EA3-8E6316EA050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635" name="Text Box 2">
          <a:extLst>
            <a:ext uri="{FF2B5EF4-FFF2-40B4-BE49-F238E27FC236}">
              <a16:creationId xmlns:a16="http://schemas.microsoft.com/office/drawing/2014/main" id="{0521892E-F424-418B-B4F9-178EA457045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199013</xdr:rowOff>
    </xdr:to>
    <xdr:sp macro="" textlink="">
      <xdr:nvSpPr>
        <xdr:cNvPr id="8636" name="Text Box 2">
          <a:extLst>
            <a:ext uri="{FF2B5EF4-FFF2-40B4-BE49-F238E27FC236}">
              <a16:creationId xmlns:a16="http://schemas.microsoft.com/office/drawing/2014/main" id="{A1E03728-B920-41CF-BDA2-76D8CCF08C71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637" name="Text Box 2">
          <a:extLst>
            <a:ext uri="{FF2B5EF4-FFF2-40B4-BE49-F238E27FC236}">
              <a16:creationId xmlns:a16="http://schemas.microsoft.com/office/drawing/2014/main" id="{9B7ED2E4-8C78-4D71-9CF8-3C46B735579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638" name="Text Box 2">
          <a:extLst>
            <a:ext uri="{FF2B5EF4-FFF2-40B4-BE49-F238E27FC236}">
              <a16:creationId xmlns:a16="http://schemas.microsoft.com/office/drawing/2014/main" id="{09395D24-9663-4339-A54B-66F350CE084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639" name="Text Box 2">
          <a:extLst>
            <a:ext uri="{FF2B5EF4-FFF2-40B4-BE49-F238E27FC236}">
              <a16:creationId xmlns:a16="http://schemas.microsoft.com/office/drawing/2014/main" id="{2EFF84C4-A4D1-4CF0-92EF-2864011C3C2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8640" name="Text Box 2">
          <a:extLst>
            <a:ext uri="{FF2B5EF4-FFF2-40B4-BE49-F238E27FC236}">
              <a16:creationId xmlns:a16="http://schemas.microsoft.com/office/drawing/2014/main" id="{3D63C239-419C-4D2A-B396-4AE7970F17E4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196823</xdr:rowOff>
    </xdr:to>
    <xdr:sp macro="" textlink="">
      <xdr:nvSpPr>
        <xdr:cNvPr id="8641" name="Text Box 2">
          <a:extLst>
            <a:ext uri="{FF2B5EF4-FFF2-40B4-BE49-F238E27FC236}">
              <a16:creationId xmlns:a16="http://schemas.microsoft.com/office/drawing/2014/main" id="{3336AA5D-AB3D-4740-9B3A-458E6913C84F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685800</xdr:colOff>
      <xdr:row>22</xdr:row>
      <xdr:rowOff>196823</xdr:rowOff>
    </xdr:to>
    <xdr:sp macro="" textlink="">
      <xdr:nvSpPr>
        <xdr:cNvPr id="8642" name="Text Box 2">
          <a:extLst>
            <a:ext uri="{FF2B5EF4-FFF2-40B4-BE49-F238E27FC236}">
              <a16:creationId xmlns:a16="http://schemas.microsoft.com/office/drawing/2014/main" id="{387A335E-AD39-430C-9F17-67FD59E4282D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685800" cy="1968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643" name="Text Box 2">
          <a:extLst>
            <a:ext uri="{FF2B5EF4-FFF2-40B4-BE49-F238E27FC236}">
              <a16:creationId xmlns:a16="http://schemas.microsoft.com/office/drawing/2014/main" id="{7ADED030-FD9A-48A0-B34B-46E00792E4C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644" name="Text Box 2">
          <a:extLst>
            <a:ext uri="{FF2B5EF4-FFF2-40B4-BE49-F238E27FC236}">
              <a16:creationId xmlns:a16="http://schemas.microsoft.com/office/drawing/2014/main" id="{3AD41654-6050-4B8A-B875-7EFD572D6EE2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196772</xdr:rowOff>
    </xdr:to>
    <xdr:sp macro="" textlink="">
      <xdr:nvSpPr>
        <xdr:cNvPr id="8645" name="Text Box 2">
          <a:extLst>
            <a:ext uri="{FF2B5EF4-FFF2-40B4-BE49-F238E27FC236}">
              <a16:creationId xmlns:a16="http://schemas.microsoft.com/office/drawing/2014/main" id="{C4F8151C-0DB5-46F8-8987-EB543BE13790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646" name="Text Box 2">
          <a:extLst>
            <a:ext uri="{FF2B5EF4-FFF2-40B4-BE49-F238E27FC236}">
              <a16:creationId xmlns:a16="http://schemas.microsoft.com/office/drawing/2014/main" id="{E728BE86-5BE9-4669-A87D-BB4B5CA6803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647" name="Text Box 2">
          <a:extLst>
            <a:ext uri="{FF2B5EF4-FFF2-40B4-BE49-F238E27FC236}">
              <a16:creationId xmlns:a16="http://schemas.microsoft.com/office/drawing/2014/main" id="{BF0D6488-A9A4-4E15-9932-5E526D414E59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202934</xdr:rowOff>
    </xdr:to>
    <xdr:sp macro="" textlink="">
      <xdr:nvSpPr>
        <xdr:cNvPr id="8648" name="Text Box 2">
          <a:extLst>
            <a:ext uri="{FF2B5EF4-FFF2-40B4-BE49-F238E27FC236}">
              <a16:creationId xmlns:a16="http://schemas.microsoft.com/office/drawing/2014/main" id="{F4BAE54A-24EF-4980-A2F9-B491DAD43E08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649" name="Text Box 2">
          <a:extLst>
            <a:ext uri="{FF2B5EF4-FFF2-40B4-BE49-F238E27FC236}">
              <a16:creationId xmlns:a16="http://schemas.microsoft.com/office/drawing/2014/main" id="{A6B5E5F5-2197-47FA-A978-8DCB2B6C95DE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650" name="Text Box 2">
          <a:extLst>
            <a:ext uri="{FF2B5EF4-FFF2-40B4-BE49-F238E27FC236}">
              <a16:creationId xmlns:a16="http://schemas.microsoft.com/office/drawing/2014/main" id="{CDF5DAF5-6FBE-420C-8D8D-163D93C2A3C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22</xdr:row>
      <xdr:rowOff>0</xdr:rowOff>
    </xdr:from>
    <xdr:to>
      <xdr:col>1</xdr:col>
      <xdr:colOff>1390650</xdr:colOff>
      <xdr:row>22</xdr:row>
      <xdr:rowOff>199012</xdr:rowOff>
    </xdr:to>
    <xdr:sp macro="" textlink="">
      <xdr:nvSpPr>
        <xdr:cNvPr id="8651" name="Text Box 2">
          <a:extLst>
            <a:ext uri="{FF2B5EF4-FFF2-40B4-BE49-F238E27FC236}">
              <a16:creationId xmlns:a16="http://schemas.microsoft.com/office/drawing/2014/main" id="{24E516D1-BA27-4679-8E7F-ACAEF2A1956C}"/>
            </a:ext>
          </a:extLst>
        </xdr:cNvPr>
        <xdr:cNvSpPr txBox="1">
          <a:spLocks noChangeArrowheads="1"/>
        </xdr:cNvSpPr>
      </xdr:nvSpPr>
      <xdr:spPr bwMode="auto">
        <a:xfrm>
          <a:off x="441960" y="12679680"/>
          <a:ext cx="1390650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8652" name="Text Box 2">
          <a:extLst>
            <a:ext uri="{FF2B5EF4-FFF2-40B4-BE49-F238E27FC236}">
              <a16:creationId xmlns:a16="http://schemas.microsoft.com/office/drawing/2014/main" id="{EA1C174D-599D-4625-877E-D4A2A6AFAAC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8653" name="Text Box 2">
          <a:extLst>
            <a:ext uri="{FF2B5EF4-FFF2-40B4-BE49-F238E27FC236}">
              <a16:creationId xmlns:a16="http://schemas.microsoft.com/office/drawing/2014/main" id="{EC4400D4-45D9-4BD3-9854-865B629B16D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8654" name="Text Box 2">
          <a:extLst>
            <a:ext uri="{FF2B5EF4-FFF2-40B4-BE49-F238E27FC236}">
              <a16:creationId xmlns:a16="http://schemas.microsoft.com/office/drawing/2014/main" id="{341CEDE0-BAA9-47A2-AB6A-B4F80CD77D5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55" name="Text Box 2">
          <a:extLst>
            <a:ext uri="{FF2B5EF4-FFF2-40B4-BE49-F238E27FC236}">
              <a16:creationId xmlns:a16="http://schemas.microsoft.com/office/drawing/2014/main" id="{DBE7330B-A579-409B-817E-86AA9CD1DE01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56" name="Text Box 2">
          <a:extLst>
            <a:ext uri="{FF2B5EF4-FFF2-40B4-BE49-F238E27FC236}">
              <a16:creationId xmlns:a16="http://schemas.microsoft.com/office/drawing/2014/main" id="{FF56DCAD-12BE-4447-BACB-C9F051DAE221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57" name="Text Box 2">
          <a:extLst>
            <a:ext uri="{FF2B5EF4-FFF2-40B4-BE49-F238E27FC236}">
              <a16:creationId xmlns:a16="http://schemas.microsoft.com/office/drawing/2014/main" id="{D23D45D2-6AAC-4BFC-BDF5-1067CAFAAA8B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58" name="Text Box 2">
          <a:extLst>
            <a:ext uri="{FF2B5EF4-FFF2-40B4-BE49-F238E27FC236}">
              <a16:creationId xmlns:a16="http://schemas.microsoft.com/office/drawing/2014/main" id="{9176FD3F-5BBF-466A-8EE9-5F865388854B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59" name="Text Box 2">
          <a:extLst>
            <a:ext uri="{FF2B5EF4-FFF2-40B4-BE49-F238E27FC236}">
              <a16:creationId xmlns:a16="http://schemas.microsoft.com/office/drawing/2014/main" id="{165B25FF-396D-458E-AAC9-E729E8AB7C13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60" name="Text Box 2">
          <a:extLst>
            <a:ext uri="{FF2B5EF4-FFF2-40B4-BE49-F238E27FC236}">
              <a16:creationId xmlns:a16="http://schemas.microsoft.com/office/drawing/2014/main" id="{84965A8E-3D98-458F-9251-FB018A34552E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8661" name="Text Box 2">
          <a:extLst>
            <a:ext uri="{FF2B5EF4-FFF2-40B4-BE49-F238E27FC236}">
              <a16:creationId xmlns:a16="http://schemas.microsoft.com/office/drawing/2014/main" id="{B04760BE-71BE-4ACF-9F39-1025602FE43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8662" name="Text Box 2">
          <a:extLst>
            <a:ext uri="{FF2B5EF4-FFF2-40B4-BE49-F238E27FC236}">
              <a16:creationId xmlns:a16="http://schemas.microsoft.com/office/drawing/2014/main" id="{DE143145-AFC7-49F6-83A1-38D84D705F7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8663" name="Text Box 2">
          <a:extLst>
            <a:ext uri="{FF2B5EF4-FFF2-40B4-BE49-F238E27FC236}">
              <a16:creationId xmlns:a16="http://schemas.microsoft.com/office/drawing/2014/main" id="{C4B5053A-D5AE-4FB8-BE82-0AA67C5C6BD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8664" name="Text Box 2">
          <a:extLst>
            <a:ext uri="{FF2B5EF4-FFF2-40B4-BE49-F238E27FC236}">
              <a16:creationId xmlns:a16="http://schemas.microsoft.com/office/drawing/2014/main" id="{5AB2DEEE-54CA-4383-A0AA-EF8B596898E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8665" name="Text Box 2">
          <a:extLst>
            <a:ext uri="{FF2B5EF4-FFF2-40B4-BE49-F238E27FC236}">
              <a16:creationId xmlns:a16="http://schemas.microsoft.com/office/drawing/2014/main" id="{2248CDFA-1AC8-4A36-8276-39B1FCDFFFA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8666" name="Text Box 2">
          <a:extLst>
            <a:ext uri="{FF2B5EF4-FFF2-40B4-BE49-F238E27FC236}">
              <a16:creationId xmlns:a16="http://schemas.microsoft.com/office/drawing/2014/main" id="{8886BF2D-C385-4F46-9908-789F4350075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67" name="Text Box 2">
          <a:extLst>
            <a:ext uri="{FF2B5EF4-FFF2-40B4-BE49-F238E27FC236}">
              <a16:creationId xmlns:a16="http://schemas.microsoft.com/office/drawing/2014/main" id="{9E6B45C3-76FF-4F87-9964-D5650F2E5BB4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68" name="Text Box 2">
          <a:extLst>
            <a:ext uri="{FF2B5EF4-FFF2-40B4-BE49-F238E27FC236}">
              <a16:creationId xmlns:a16="http://schemas.microsoft.com/office/drawing/2014/main" id="{551EA52C-2747-4D70-AE04-BCA17D3B5C02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69" name="Text Box 2">
          <a:extLst>
            <a:ext uri="{FF2B5EF4-FFF2-40B4-BE49-F238E27FC236}">
              <a16:creationId xmlns:a16="http://schemas.microsoft.com/office/drawing/2014/main" id="{054BAE11-1E44-4479-8BD9-41E101424C0F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8670" name="Text Box 2">
          <a:extLst>
            <a:ext uri="{FF2B5EF4-FFF2-40B4-BE49-F238E27FC236}">
              <a16:creationId xmlns:a16="http://schemas.microsoft.com/office/drawing/2014/main" id="{C2FE1886-F18C-4813-B424-1C8183D5EF06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8671" name="Text Box 2">
          <a:extLst>
            <a:ext uri="{FF2B5EF4-FFF2-40B4-BE49-F238E27FC236}">
              <a16:creationId xmlns:a16="http://schemas.microsoft.com/office/drawing/2014/main" id="{8265DBB2-F6C5-4E1E-A597-F30E6807D5BA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8672" name="Text Box 2">
          <a:extLst>
            <a:ext uri="{FF2B5EF4-FFF2-40B4-BE49-F238E27FC236}">
              <a16:creationId xmlns:a16="http://schemas.microsoft.com/office/drawing/2014/main" id="{F10A5A31-B55B-4E9D-8957-E6E67094D92C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8673" name="Text Box 2">
          <a:extLst>
            <a:ext uri="{FF2B5EF4-FFF2-40B4-BE49-F238E27FC236}">
              <a16:creationId xmlns:a16="http://schemas.microsoft.com/office/drawing/2014/main" id="{26C32C94-95B2-4ABA-B29C-D8216644DCD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8674" name="Text Box 2">
          <a:extLst>
            <a:ext uri="{FF2B5EF4-FFF2-40B4-BE49-F238E27FC236}">
              <a16:creationId xmlns:a16="http://schemas.microsoft.com/office/drawing/2014/main" id="{7C73DA5D-309F-4BB2-8B87-199173A1401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199013</xdr:rowOff>
    </xdr:to>
    <xdr:sp macro="" textlink="">
      <xdr:nvSpPr>
        <xdr:cNvPr id="8675" name="Text Box 2">
          <a:extLst>
            <a:ext uri="{FF2B5EF4-FFF2-40B4-BE49-F238E27FC236}">
              <a16:creationId xmlns:a16="http://schemas.microsoft.com/office/drawing/2014/main" id="{535F2564-2DAD-4641-8E6E-29EA5AB5030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76" name="Text Box 2">
          <a:extLst>
            <a:ext uri="{FF2B5EF4-FFF2-40B4-BE49-F238E27FC236}">
              <a16:creationId xmlns:a16="http://schemas.microsoft.com/office/drawing/2014/main" id="{317D0B66-B4DA-4D90-8171-B48425CFDEA8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77" name="Text Box 2">
          <a:extLst>
            <a:ext uri="{FF2B5EF4-FFF2-40B4-BE49-F238E27FC236}">
              <a16:creationId xmlns:a16="http://schemas.microsoft.com/office/drawing/2014/main" id="{88845A18-EF90-4E34-93D4-CF2D6F41E8F5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78" name="Text Box 2">
          <a:extLst>
            <a:ext uri="{FF2B5EF4-FFF2-40B4-BE49-F238E27FC236}">
              <a16:creationId xmlns:a16="http://schemas.microsoft.com/office/drawing/2014/main" id="{0292F2F4-2C93-4C05-A3C8-DDE51E255F4D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79" name="Text Box 2">
          <a:extLst>
            <a:ext uri="{FF2B5EF4-FFF2-40B4-BE49-F238E27FC236}">
              <a16:creationId xmlns:a16="http://schemas.microsoft.com/office/drawing/2014/main" id="{C99FC1ED-830B-4C1B-972C-50BE7B923D49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80" name="Text Box 2">
          <a:extLst>
            <a:ext uri="{FF2B5EF4-FFF2-40B4-BE49-F238E27FC236}">
              <a16:creationId xmlns:a16="http://schemas.microsoft.com/office/drawing/2014/main" id="{27DA851D-B0B4-49A0-9FCC-983D5490D916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81" name="Text Box 2">
          <a:extLst>
            <a:ext uri="{FF2B5EF4-FFF2-40B4-BE49-F238E27FC236}">
              <a16:creationId xmlns:a16="http://schemas.microsoft.com/office/drawing/2014/main" id="{EDE2BB06-A8DE-4642-92B5-1ADBFA921A8F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8682" name="Text Box 2">
          <a:extLst>
            <a:ext uri="{FF2B5EF4-FFF2-40B4-BE49-F238E27FC236}">
              <a16:creationId xmlns:a16="http://schemas.microsoft.com/office/drawing/2014/main" id="{8F1330E3-8270-477F-99A7-2F075E542A7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8683" name="Text Box 2">
          <a:extLst>
            <a:ext uri="{FF2B5EF4-FFF2-40B4-BE49-F238E27FC236}">
              <a16:creationId xmlns:a16="http://schemas.microsoft.com/office/drawing/2014/main" id="{7A8336BC-26C2-4B22-90FC-D539FC9CEEF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196772</xdr:rowOff>
    </xdr:to>
    <xdr:sp macro="" textlink="">
      <xdr:nvSpPr>
        <xdr:cNvPr id="8684" name="Text Box 2">
          <a:extLst>
            <a:ext uri="{FF2B5EF4-FFF2-40B4-BE49-F238E27FC236}">
              <a16:creationId xmlns:a16="http://schemas.microsoft.com/office/drawing/2014/main" id="{8A010306-9376-4E88-AA68-6488C13A558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8685" name="Text Box 2">
          <a:extLst>
            <a:ext uri="{FF2B5EF4-FFF2-40B4-BE49-F238E27FC236}">
              <a16:creationId xmlns:a16="http://schemas.microsoft.com/office/drawing/2014/main" id="{33927B8E-1D19-4386-BA02-3E05B998DF1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8686" name="Text Box 2">
          <a:extLst>
            <a:ext uri="{FF2B5EF4-FFF2-40B4-BE49-F238E27FC236}">
              <a16:creationId xmlns:a16="http://schemas.microsoft.com/office/drawing/2014/main" id="{9D56F610-EE5D-401A-AA9B-927C4F13979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202934</xdr:rowOff>
    </xdr:to>
    <xdr:sp macro="" textlink="">
      <xdr:nvSpPr>
        <xdr:cNvPr id="8687" name="Text Box 2">
          <a:extLst>
            <a:ext uri="{FF2B5EF4-FFF2-40B4-BE49-F238E27FC236}">
              <a16:creationId xmlns:a16="http://schemas.microsoft.com/office/drawing/2014/main" id="{25616197-AE58-4FDA-A6F3-672D6B924C8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88" name="Text Box 2">
          <a:extLst>
            <a:ext uri="{FF2B5EF4-FFF2-40B4-BE49-F238E27FC236}">
              <a16:creationId xmlns:a16="http://schemas.microsoft.com/office/drawing/2014/main" id="{D0543144-B805-41D3-A489-27FCED14319E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89" name="Text Box 2">
          <a:extLst>
            <a:ext uri="{FF2B5EF4-FFF2-40B4-BE49-F238E27FC236}">
              <a16:creationId xmlns:a16="http://schemas.microsoft.com/office/drawing/2014/main" id="{A6B5692F-C231-461A-8867-19ABF7674F3F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199012</xdr:rowOff>
    </xdr:to>
    <xdr:sp macro="" textlink="">
      <xdr:nvSpPr>
        <xdr:cNvPr id="8690" name="Text Box 2">
          <a:extLst>
            <a:ext uri="{FF2B5EF4-FFF2-40B4-BE49-F238E27FC236}">
              <a16:creationId xmlns:a16="http://schemas.microsoft.com/office/drawing/2014/main" id="{BAAF14FD-73E7-4276-A0E1-EB171AB5DD40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8691" name="Text Box 2">
          <a:extLst>
            <a:ext uri="{FF2B5EF4-FFF2-40B4-BE49-F238E27FC236}">
              <a16:creationId xmlns:a16="http://schemas.microsoft.com/office/drawing/2014/main" id="{5F326269-486D-4CEC-8A89-517F2B44DA06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676274</xdr:colOff>
      <xdr:row>23</xdr:row>
      <xdr:rowOff>195703</xdr:rowOff>
    </xdr:to>
    <xdr:sp macro="" textlink="">
      <xdr:nvSpPr>
        <xdr:cNvPr id="8692" name="Text Box 2">
          <a:extLst>
            <a:ext uri="{FF2B5EF4-FFF2-40B4-BE49-F238E27FC236}">
              <a16:creationId xmlns:a16="http://schemas.microsoft.com/office/drawing/2014/main" id="{8AAAFF75-2558-47A9-9318-C608A4246315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1360</xdr:colOff>
      <xdr:row>22</xdr:row>
      <xdr:rowOff>816429</xdr:rowOff>
    </xdr:from>
    <xdr:to>
      <xdr:col>7</xdr:col>
      <xdr:colOff>676274</xdr:colOff>
      <xdr:row>23</xdr:row>
      <xdr:rowOff>167128</xdr:rowOff>
    </xdr:to>
    <xdr:sp macro="" textlink="">
      <xdr:nvSpPr>
        <xdr:cNvPr id="8693" name="Text Box 2">
          <a:extLst>
            <a:ext uri="{FF2B5EF4-FFF2-40B4-BE49-F238E27FC236}">
              <a16:creationId xmlns:a16="http://schemas.microsoft.com/office/drawing/2014/main" id="{15921099-F182-470F-981D-9E3853E3A004}"/>
            </a:ext>
          </a:extLst>
        </xdr:cNvPr>
        <xdr:cNvSpPr txBox="1">
          <a:spLocks noChangeArrowheads="1"/>
        </xdr:cNvSpPr>
      </xdr:nvSpPr>
      <xdr:spPr bwMode="auto">
        <a:xfrm>
          <a:off x="4489540" y="13496109"/>
          <a:ext cx="674914" cy="2041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694" name="Text Box 2">
          <a:extLst>
            <a:ext uri="{FF2B5EF4-FFF2-40B4-BE49-F238E27FC236}">
              <a16:creationId xmlns:a16="http://schemas.microsoft.com/office/drawing/2014/main" id="{F3B80409-513E-4680-ADEA-F1196D03DC1F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695" name="Text Box 2">
          <a:extLst>
            <a:ext uri="{FF2B5EF4-FFF2-40B4-BE49-F238E27FC236}">
              <a16:creationId xmlns:a16="http://schemas.microsoft.com/office/drawing/2014/main" id="{9D1D690C-2775-4070-AA12-31FC42B20CD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696" name="Text Box 2">
          <a:extLst>
            <a:ext uri="{FF2B5EF4-FFF2-40B4-BE49-F238E27FC236}">
              <a16:creationId xmlns:a16="http://schemas.microsoft.com/office/drawing/2014/main" id="{8AB081E3-D87D-48D0-8EDE-74B97B592B7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697" name="Text Box 2">
          <a:extLst>
            <a:ext uri="{FF2B5EF4-FFF2-40B4-BE49-F238E27FC236}">
              <a16:creationId xmlns:a16="http://schemas.microsoft.com/office/drawing/2014/main" id="{4BD55859-A1B9-4776-B9EA-03623B818BE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698" name="Text Box 2">
          <a:extLst>
            <a:ext uri="{FF2B5EF4-FFF2-40B4-BE49-F238E27FC236}">
              <a16:creationId xmlns:a16="http://schemas.microsoft.com/office/drawing/2014/main" id="{83EF203F-E963-416E-8042-6199AA0BF62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699" name="Text Box 2">
          <a:extLst>
            <a:ext uri="{FF2B5EF4-FFF2-40B4-BE49-F238E27FC236}">
              <a16:creationId xmlns:a16="http://schemas.microsoft.com/office/drawing/2014/main" id="{CDE4E755-B5EF-4010-ABEA-AD4375873C0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700" name="Text Box 2">
          <a:extLst>
            <a:ext uri="{FF2B5EF4-FFF2-40B4-BE49-F238E27FC236}">
              <a16:creationId xmlns:a16="http://schemas.microsoft.com/office/drawing/2014/main" id="{B0F2AE11-AA1F-4050-8B4F-94FF44B15D3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701" name="Text Box 2">
          <a:extLst>
            <a:ext uri="{FF2B5EF4-FFF2-40B4-BE49-F238E27FC236}">
              <a16:creationId xmlns:a16="http://schemas.microsoft.com/office/drawing/2014/main" id="{3F39BD42-54C0-4E23-B158-EEE0C032E4F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702" name="Text Box 2">
          <a:extLst>
            <a:ext uri="{FF2B5EF4-FFF2-40B4-BE49-F238E27FC236}">
              <a16:creationId xmlns:a16="http://schemas.microsoft.com/office/drawing/2014/main" id="{107F2C0B-121C-4154-B12A-E3F0DCF9416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703" name="Text Box 2">
          <a:extLst>
            <a:ext uri="{FF2B5EF4-FFF2-40B4-BE49-F238E27FC236}">
              <a16:creationId xmlns:a16="http://schemas.microsoft.com/office/drawing/2014/main" id="{00FAC2DD-C436-413A-915E-458F0AFDC19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704" name="Text Box 2">
          <a:extLst>
            <a:ext uri="{FF2B5EF4-FFF2-40B4-BE49-F238E27FC236}">
              <a16:creationId xmlns:a16="http://schemas.microsoft.com/office/drawing/2014/main" id="{139D2E69-D256-40E3-9B29-8372544DE8D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204107</xdr:rowOff>
    </xdr:to>
    <xdr:sp macro="" textlink="">
      <xdr:nvSpPr>
        <xdr:cNvPr id="8705" name="Text Box 2">
          <a:extLst>
            <a:ext uri="{FF2B5EF4-FFF2-40B4-BE49-F238E27FC236}">
              <a16:creationId xmlns:a16="http://schemas.microsoft.com/office/drawing/2014/main" id="{D17E8A34-77D2-4791-9B64-C35C5413578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706" name="Text Box 2">
          <a:extLst>
            <a:ext uri="{FF2B5EF4-FFF2-40B4-BE49-F238E27FC236}">
              <a16:creationId xmlns:a16="http://schemas.microsoft.com/office/drawing/2014/main" id="{E5EBB6B1-CB80-4BB3-AF8B-E2175EBD43F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707" name="Text Box 2">
          <a:extLst>
            <a:ext uri="{FF2B5EF4-FFF2-40B4-BE49-F238E27FC236}">
              <a16:creationId xmlns:a16="http://schemas.microsoft.com/office/drawing/2014/main" id="{2A7B6842-41C8-4DCC-A1BB-8CF4E531B4D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708" name="Text Box 2">
          <a:extLst>
            <a:ext uri="{FF2B5EF4-FFF2-40B4-BE49-F238E27FC236}">
              <a16:creationId xmlns:a16="http://schemas.microsoft.com/office/drawing/2014/main" id="{C142C3B8-8BF4-471A-84D4-FB63BBAA7BF6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709" name="Text Box 2">
          <a:extLst>
            <a:ext uri="{FF2B5EF4-FFF2-40B4-BE49-F238E27FC236}">
              <a16:creationId xmlns:a16="http://schemas.microsoft.com/office/drawing/2014/main" id="{6EC318DC-D985-478B-9D79-F83113ED6C95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710" name="Text Box 2">
          <a:extLst>
            <a:ext uri="{FF2B5EF4-FFF2-40B4-BE49-F238E27FC236}">
              <a16:creationId xmlns:a16="http://schemas.microsoft.com/office/drawing/2014/main" id="{77E7F367-0077-4803-A77D-D0FFC7167AA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711" name="Text Box 2">
          <a:extLst>
            <a:ext uri="{FF2B5EF4-FFF2-40B4-BE49-F238E27FC236}">
              <a16:creationId xmlns:a16="http://schemas.microsoft.com/office/drawing/2014/main" id="{EC6BBEA6-C68E-48B0-9B15-379499445300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712" name="Text Box 2">
          <a:extLst>
            <a:ext uri="{FF2B5EF4-FFF2-40B4-BE49-F238E27FC236}">
              <a16:creationId xmlns:a16="http://schemas.microsoft.com/office/drawing/2014/main" id="{7542164E-4BAC-4822-900A-B1F5823E5E46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713" name="Text Box 2">
          <a:extLst>
            <a:ext uri="{FF2B5EF4-FFF2-40B4-BE49-F238E27FC236}">
              <a16:creationId xmlns:a16="http://schemas.microsoft.com/office/drawing/2014/main" id="{36D6B26E-C7B1-407F-90A9-B19C77E7DF6A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714" name="Text Box 2">
          <a:extLst>
            <a:ext uri="{FF2B5EF4-FFF2-40B4-BE49-F238E27FC236}">
              <a16:creationId xmlns:a16="http://schemas.microsoft.com/office/drawing/2014/main" id="{0856294E-E9EC-4D87-84D2-1D8C605A0714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715" name="Text Box 2">
          <a:extLst>
            <a:ext uri="{FF2B5EF4-FFF2-40B4-BE49-F238E27FC236}">
              <a16:creationId xmlns:a16="http://schemas.microsoft.com/office/drawing/2014/main" id="{F78D38E5-91AA-41A0-8DA6-DFAFCA6905E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716" name="Text Box 2">
          <a:extLst>
            <a:ext uri="{FF2B5EF4-FFF2-40B4-BE49-F238E27FC236}">
              <a16:creationId xmlns:a16="http://schemas.microsoft.com/office/drawing/2014/main" id="{9A0E091E-24F4-44B5-9418-1C6DBB3F579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204107</xdr:rowOff>
    </xdr:to>
    <xdr:sp macro="" textlink="">
      <xdr:nvSpPr>
        <xdr:cNvPr id="8717" name="Text Box 2">
          <a:extLst>
            <a:ext uri="{FF2B5EF4-FFF2-40B4-BE49-F238E27FC236}">
              <a16:creationId xmlns:a16="http://schemas.microsoft.com/office/drawing/2014/main" id="{905D519C-047E-4A5E-9FFA-E841F1704A3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718" name="Text Box 2">
          <a:extLst>
            <a:ext uri="{FF2B5EF4-FFF2-40B4-BE49-F238E27FC236}">
              <a16:creationId xmlns:a16="http://schemas.microsoft.com/office/drawing/2014/main" id="{C81D0C4E-FE4A-4ED1-B444-EE89DAAFBF5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719" name="Text Box 2">
          <a:extLst>
            <a:ext uri="{FF2B5EF4-FFF2-40B4-BE49-F238E27FC236}">
              <a16:creationId xmlns:a16="http://schemas.microsoft.com/office/drawing/2014/main" id="{6717A331-8613-4F1A-9314-3C5FAB7D356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720" name="Text Box 2">
          <a:extLst>
            <a:ext uri="{FF2B5EF4-FFF2-40B4-BE49-F238E27FC236}">
              <a16:creationId xmlns:a16="http://schemas.microsoft.com/office/drawing/2014/main" id="{3BDE7CF3-A6D5-4847-AEE2-B893E686A498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21" name="Text Box 2">
          <a:extLst>
            <a:ext uri="{FF2B5EF4-FFF2-40B4-BE49-F238E27FC236}">
              <a16:creationId xmlns:a16="http://schemas.microsoft.com/office/drawing/2014/main" id="{A3345F54-32A4-407E-84E4-178F5A082965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22" name="Text Box 2">
          <a:extLst>
            <a:ext uri="{FF2B5EF4-FFF2-40B4-BE49-F238E27FC236}">
              <a16:creationId xmlns:a16="http://schemas.microsoft.com/office/drawing/2014/main" id="{440E91CE-D5A7-4A93-BFF0-254EEE780BDD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23" name="Text Box 2">
          <a:extLst>
            <a:ext uri="{FF2B5EF4-FFF2-40B4-BE49-F238E27FC236}">
              <a16:creationId xmlns:a16="http://schemas.microsoft.com/office/drawing/2014/main" id="{DEDF7D58-7153-41A9-B03B-4726446497F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24" name="Text Box 2">
          <a:extLst>
            <a:ext uri="{FF2B5EF4-FFF2-40B4-BE49-F238E27FC236}">
              <a16:creationId xmlns:a16="http://schemas.microsoft.com/office/drawing/2014/main" id="{FF730732-9E72-431B-96A8-CD96305EDDD9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25" name="Text Box 2">
          <a:extLst>
            <a:ext uri="{FF2B5EF4-FFF2-40B4-BE49-F238E27FC236}">
              <a16:creationId xmlns:a16="http://schemas.microsoft.com/office/drawing/2014/main" id="{84320CF6-4088-430F-8706-27D86A1B9FD3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26" name="Text Box 2">
          <a:extLst>
            <a:ext uri="{FF2B5EF4-FFF2-40B4-BE49-F238E27FC236}">
              <a16:creationId xmlns:a16="http://schemas.microsoft.com/office/drawing/2014/main" id="{AFAD20D3-4895-4995-B883-3B1185F3FB5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8727" name="Text Box 2">
          <a:extLst>
            <a:ext uri="{FF2B5EF4-FFF2-40B4-BE49-F238E27FC236}">
              <a16:creationId xmlns:a16="http://schemas.microsoft.com/office/drawing/2014/main" id="{90E571D8-D119-4A95-9C39-463BBF25FB4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8728" name="Text Box 2">
          <a:extLst>
            <a:ext uri="{FF2B5EF4-FFF2-40B4-BE49-F238E27FC236}">
              <a16:creationId xmlns:a16="http://schemas.microsoft.com/office/drawing/2014/main" id="{CB55C6AB-F8A6-498C-BDBD-F9BDC991363A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8729" name="Text Box 2">
          <a:extLst>
            <a:ext uri="{FF2B5EF4-FFF2-40B4-BE49-F238E27FC236}">
              <a16:creationId xmlns:a16="http://schemas.microsoft.com/office/drawing/2014/main" id="{35080300-A87C-4590-BD4E-93E37FF9C25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8730" name="Text Box 2">
          <a:extLst>
            <a:ext uri="{FF2B5EF4-FFF2-40B4-BE49-F238E27FC236}">
              <a16:creationId xmlns:a16="http://schemas.microsoft.com/office/drawing/2014/main" id="{C5BD8AC3-BD83-4F98-A1EE-76F7278EC14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8731" name="Text Box 2">
          <a:extLst>
            <a:ext uri="{FF2B5EF4-FFF2-40B4-BE49-F238E27FC236}">
              <a16:creationId xmlns:a16="http://schemas.microsoft.com/office/drawing/2014/main" id="{6DF7B69F-CA84-4C10-B1AB-F6E5A7437A3B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8732" name="Text Box 2">
          <a:extLst>
            <a:ext uri="{FF2B5EF4-FFF2-40B4-BE49-F238E27FC236}">
              <a16:creationId xmlns:a16="http://schemas.microsoft.com/office/drawing/2014/main" id="{C472878F-E692-4703-BFAF-FFE812F5F5C7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33" name="Text Box 2">
          <a:extLst>
            <a:ext uri="{FF2B5EF4-FFF2-40B4-BE49-F238E27FC236}">
              <a16:creationId xmlns:a16="http://schemas.microsoft.com/office/drawing/2014/main" id="{B8636697-CA5B-450A-B420-E504F2CB1AEE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34" name="Text Box 2">
          <a:extLst>
            <a:ext uri="{FF2B5EF4-FFF2-40B4-BE49-F238E27FC236}">
              <a16:creationId xmlns:a16="http://schemas.microsoft.com/office/drawing/2014/main" id="{3986EF2C-950E-449E-9EBF-A0FE8AD20795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35" name="Text Box 2">
          <a:extLst>
            <a:ext uri="{FF2B5EF4-FFF2-40B4-BE49-F238E27FC236}">
              <a16:creationId xmlns:a16="http://schemas.microsoft.com/office/drawing/2014/main" id="{3EC8BCF6-6C26-4A44-A83B-EA198F91B626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8736" name="Text Box 2">
          <a:extLst>
            <a:ext uri="{FF2B5EF4-FFF2-40B4-BE49-F238E27FC236}">
              <a16:creationId xmlns:a16="http://schemas.microsoft.com/office/drawing/2014/main" id="{C4B7E3CA-F495-4018-B5E2-DC67CB18E645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8737" name="Text Box 2">
          <a:extLst>
            <a:ext uri="{FF2B5EF4-FFF2-40B4-BE49-F238E27FC236}">
              <a16:creationId xmlns:a16="http://schemas.microsoft.com/office/drawing/2014/main" id="{D8031CC1-AEF7-40F1-B60E-3FC23F734302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8738" name="Text Box 2">
          <a:extLst>
            <a:ext uri="{FF2B5EF4-FFF2-40B4-BE49-F238E27FC236}">
              <a16:creationId xmlns:a16="http://schemas.microsoft.com/office/drawing/2014/main" id="{FB980DBB-C2D1-4C53-B48B-65096A620FF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739" name="Text Box 2">
          <a:extLst>
            <a:ext uri="{FF2B5EF4-FFF2-40B4-BE49-F238E27FC236}">
              <a16:creationId xmlns:a16="http://schemas.microsoft.com/office/drawing/2014/main" id="{1FF7021E-ADD7-4995-AFE2-56D58AA78E45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740" name="Text Box 2">
          <a:extLst>
            <a:ext uri="{FF2B5EF4-FFF2-40B4-BE49-F238E27FC236}">
              <a16:creationId xmlns:a16="http://schemas.microsoft.com/office/drawing/2014/main" id="{597D17CC-76A1-4A6E-B790-8FF77147256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199013</xdr:rowOff>
    </xdr:to>
    <xdr:sp macro="" textlink="">
      <xdr:nvSpPr>
        <xdr:cNvPr id="8741" name="Text Box 2">
          <a:extLst>
            <a:ext uri="{FF2B5EF4-FFF2-40B4-BE49-F238E27FC236}">
              <a16:creationId xmlns:a16="http://schemas.microsoft.com/office/drawing/2014/main" id="{349F9B93-18BD-4372-AC60-338EEF944984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9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42" name="Text Box 2">
          <a:extLst>
            <a:ext uri="{FF2B5EF4-FFF2-40B4-BE49-F238E27FC236}">
              <a16:creationId xmlns:a16="http://schemas.microsoft.com/office/drawing/2014/main" id="{FAAE83E9-AED6-46D5-BC74-3F53BC8A0B78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43" name="Text Box 2">
          <a:extLst>
            <a:ext uri="{FF2B5EF4-FFF2-40B4-BE49-F238E27FC236}">
              <a16:creationId xmlns:a16="http://schemas.microsoft.com/office/drawing/2014/main" id="{738BE122-A3BD-4137-8FBF-7EE00983EE26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44" name="Text Box 2">
          <a:extLst>
            <a:ext uri="{FF2B5EF4-FFF2-40B4-BE49-F238E27FC236}">
              <a16:creationId xmlns:a16="http://schemas.microsoft.com/office/drawing/2014/main" id="{767D3AD1-2149-4CD1-9DA9-89DA45892CA1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45" name="Text Box 2">
          <a:extLst>
            <a:ext uri="{FF2B5EF4-FFF2-40B4-BE49-F238E27FC236}">
              <a16:creationId xmlns:a16="http://schemas.microsoft.com/office/drawing/2014/main" id="{0E16EB9E-4A02-47AF-8A9B-7C95868A4A2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46" name="Text Box 2">
          <a:extLst>
            <a:ext uri="{FF2B5EF4-FFF2-40B4-BE49-F238E27FC236}">
              <a16:creationId xmlns:a16="http://schemas.microsoft.com/office/drawing/2014/main" id="{B95E2DAB-8A16-49B9-8054-96F2BF796C2A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47" name="Text Box 2">
          <a:extLst>
            <a:ext uri="{FF2B5EF4-FFF2-40B4-BE49-F238E27FC236}">
              <a16:creationId xmlns:a16="http://schemas.microsoft.com/office/drawing/2014/main" id="{D2DA85D2-9F4A-4D39-AA4B-055B8E462CE9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8748" name="Text Box 2">
          <a:extLst>
            <a:ext uri="{FF2B5EF4-FFF2-40B4-BE49-F238E27FC236}">
              <a16:creationId xmlns:a16="http://schemas.microsoft.com/office/drawing/2014/main" id="{9AF2DF60-64D9-49F4-A46B-156EA543C9F2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8749" name="Text Box 2">
          <a:extLst>
            <a:ext uri="{FF2B5EF4-FFF2-40B4-BE49-F238E27FC236}">
              <a16:creationId xmlns:a16="http://schemas.microsoft.com/office/drawing/2014/main" id="{DAA21882-DC66-48EE-98A8-E83711DFA66E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196772</xdr:rowOff>
    </xdr:to>
    <xdr:sp macro="" textlink="">
      <xdr:nvSpPr>
        <xdr:cNvPr id="8750" name="Text Box 2">
          <a:extLst>
            <a:ext uri="{FF2B5EF4-FFF2-40B4-BE49-F238E27FC236}">
              <a16:creationId xmlns:a16="http://schemas.microsoft.com/office/drawing/2014/main" id="{DD0625F6-FF8D-4455-9104-825BC3F8D5B6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196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8751" name="Text Box 2">
          <a:extLst>
            <a:ext uri="{FF2B5EF4-FFF2-40B4-BE49-F238E27FC236}">
              <a16:creationId xmlns:a16="http://schemas.microsoft.com/office/drawing/2014/main" id="{3D125BC4-1AD0-4BFA-9598-67556AC3F3BD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8752" name="Text Box 2">
          <a:extLst>
            <a:ext uri="{FF2B5EF4-FFF2-40B4-BE49-F238E27FC236}">
              <a16:creationId xmlns:a16="http://schemas.microsoft.com/office/drawing/2014/main" id="{C800DC6D-C5CA-4C5B-92C8-7C5BF887E8B3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22</xdr:row>
      <xdr:rowOff>0</xdr:rowOff>
    </xdr:from>
    <xdr:to>
      <xdr:col>4</xdr:col>
      <xdr:colOff>219233</xdr:colOff>
      <xdr:row>22</xdr:row>
      <xdr:rowOff>202934</xdr:rowOff>
    </xdr:to>
    <xdr:sp macro="" textlink="">
      <xdr:nvSpPr>
        <xdr:cNvPr id="8753" name="Text Box 2">
          <a:extLst>
            <a:ext uri="{FF2B5EF4-FFF2-40B4-BE49-F238E27FC236}">
              <a16:creationId xmlns:a16="http://schemas.microsoft.com/office/drawing/2014/main" id="{1AF7FE5C-3416-4356-9A20-34E4AB693F20}"/>
            </a:ext>
          </a:extLst>
        </xdr:cNvPr>
        <xdr:cNvSpPr txBox="1">
          <a:spLocks noChangeArrowheads="1"/>
        </xdr:cNvSpPr>
      </xdr:nvSpPr>
      <xdr:spPr bwMode="auto">
        <a:xfrm>
          <a:off x="2590800" y="12679680"/>
          <a:ext cx="745013" cy="202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54" name="Text Box 2">
          <a:extLst>
            <a:ext uri="{FF2B5EF4-FFF2-40B4-BE49-F238E27FC236}">
              <a16:creationId xmlns:a16="http://schemas.microsoft.com/office/drawing/2014/main" id="{E1CADC60-0D43-49E9-84E3-6614150D44FC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55" name="Text Box 2">
          <a:extLst>
            <a:ext uri="{FF2B5EF4-FFF2-40B4-BE49-F238E27FC236}">
              <a16:creationId xmlns:a16="http://schemas.microsoft.com/office/drawing/2014/main" id="{F1222C34-945C-458E-855F-F03FCF8C11EB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199012</xdr:rowOff>
    </xdr:to>
    <xdr:sp macro="" textlink="">
      <xdr:nvSpPr>
        <xdr:cNvPr id="8756" name="Text Box 2">
          <a:extLst>
            <a:ext uri="{FF2B5EF4-FFF2-40B4-BE49-F238E27FC236}">
              <a16:creationId xmlns:a16="http://schemas.microsoft.com/office/drawing/2014/main" id="{0DD8030F-B012-4325-9515-90382241101D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8757" name="Text Box 2">
          <a:extLst>
            <a:ext uri="{FF2B5EF4-FFF2-40B4-BE49-F238E27FC236}">
              <a16:creationId xmlns:a16="http://schemas.microsoft.com/office/drawing/2014/main" id="{ED9CDFD8-42AD-4689-B84E-49E6B76E49BA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8758" name="Text Box 2">
          <a:extLst>
            <a:ext uri="{FF2B5EF4-FFF2-40B4-BE49-F238E27FC236}">
              <a16:creationId xmlns:a16="http://schemas.microsoft.com/office/drawing/2014/main" id="{049EAAC6-E08E-4A41-B3F5-63E264D7CCA9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23</xdr:row>
      <xdr:rowOff>0</xdr:rowOff>
    </xdr:from>
    <xdr:to>
      <xdr:col>4</xdr:col>
      <xdr:colOff>219233</xdr:colOff>
      <xdr:row>23</xdr:row>
      <xdr:rowOff>195703</xdr:rowOff>
    </xdr:to>
    <xdr:sp macro="" textlink="">
      <xdr:nvSpPr>
        <xdr:cNvPr id="8759" name="Text Box 2">
          <a:extLst>
            <a:ext uri="{FF2B5EF4-FFF2-40B4-BE49-F238E27FC236}">
              <a16:creationId xmlns:a16="http://schemas.microsoft.com/office/drawing/2014/main" id="{CDEAD040-702F-4A59-A738-427065F0AED7}"/>
            </a:ext>
          </a:extLst>
        </xdr:cNvPr>
        <xdr:cNvSpPr txBox="1">
          <a:spLocks noChangeArrowheads="1"/>
        </xdr:cNvSpPr>
      </xdr:nvSpPr>
      <xdr:spPr bwMode="auto">
        <a:xfrm>
          <a:off x="2590800" y="13533120"/>
          <a:ext cx="745013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60" name="Text Box 2">
          <a:extLst>
            <a:ext uri="{FF2B5EF4-FFF2-40B4-BE49-F238E27FC236}">
              <a16:creationId xmlns:a16="http://schemas.microsoft.com/office/drawing/2014/main" id="{DBF0C4AC-A942-454F-88CD-8781D644B27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61" name="Text Box 2">
          <a:extLst>
            <a:ext uri="{FF2B5EF4-FFF2-40B4-BE49-F238E27FC236}">
              <a16:creationId xmlns:a16="http://schemas.microsoft.com/office/drawing/2014/main" id="{BCCE8AFC-1719-44ED-B6A8-A3403018547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62" name="Text Box 2">
          <a:extLst>
            <a:ext uri="{FF2B5EF4-FFF2-40B4-BE49-F238E27FC236}">
              <a16:creationId xmlns:a16="http://schemas.microsoft.com/office/drawing/2014/main" id="{A93827C9-257E-4345-B002-845D700ADA4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63" name="Text Box 2">
          <a:extLst>
            <a:ext uri="{FF2B5EF4-FFF2-40B4-BE49-F238E27FC236}">
              <a16:creationId xmlns:a16="http://schemas.microsoft.com/office/drawing/2014/main" id="{6CE4FB57-E702-4FEF-AC97-A4CA835561A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64" name="Text Box 2">
          <a:extLst>
            <a:ext uri="{FF2B5EF4-FFF2-40B4-BE49-F238E27FC236}">
              <a16:creationId xmlns:a16="http://schemas.microsoft.com/office/drawing/2014/main" id="{CC6D984D-EB4D-43AB-A915-808A09A2317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65" name="Text Box 2">
          <a:extLst>
            <a:ext uri="{FF2B5EF4-FFF2-40B4-BE49-F238E27FC236}">
              <a16:creationId xmlns:a16="http://schemas.microsoft.com/office/drawing/2014/main" id="{0D283DB9-155B-48A4-83F9-13E00DA2E87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66" name="Text Box 2">
          <a:extLst>
            <a:ext uri="{FF2B5EF4-FFF2-40B4-BE49-F238E27FC236}">
              <a16:creationId xmlns:a16="http://schemas.microsoft.com/office/drawing/2014/main" id="{7CB9C38C-3112-4E17-971E-2CE98C41BDE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67" name="Text Box 2">
          <a:extLst>
            <a:ext uri="{FF2B5EF4-FFF2-40B4-BE49-F238E27FC236}">
              <a16:creationId xmlns:a16="http://schemas.microsoft.com/office/drawing/2014/main" id="{64F74D13-203A-4D9C-98A9-41AA957A8A3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68" name="Text Box 2">
          <a:extLst>
            <a:ext uri="{FF2B5EF4-FFF2-40B4-BE49-F238E27FC236}">
              <a16:creationId xmlns:a16="http://schemas.microsoft.com/office/drawing/2014/main" id="{85C8D7D1-4D25-458C-B01A-3B69D1D12C2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769" name="Text Box 2">
          <a:extLst>
            <a:ext uri="{FF2B5EF4-FFF2-40B4-BE49-F238E27FC236}">
              <a16:creationId xmlns:a16="http://schemas.microsoft.com/office/drawing/2014/main" id="{00F69218-A677-4EF0-9DD5-BD4A9EA8A34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770" name="Text Box 2">
          <a:extLst>
            <a:ext uri="{FF2B5EF4-FFF2-40B4-BE49-F238E27FC236}">
              <a16:creationId xmlns:a16="http://schemas.microsoft.com/office/drawing/2014/main" id="{E2CFC88E-8A56-4E81-829F-A4142C91D0F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771" name="Text Box 2">
          <a:extLst>
            <a:ext uri="{FF2B5EF4-FFF2-40B4-BE49-F238E27FC236}">
              <a16:creationId xmlns:a16="http://schemas.microsoft.com/office/drawing/2014/main" id="{68EDFF93-B5C2-44ED-8D3A-0A646573FA7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72" name="Text Box 2">
          <a:extLst>
            <a:ext uri="{FF2B5EF4-FFF2-40B4-BE49-F238E27FC236}">
              <a16:creationId xmlns:a16="http://schemas.microsoft.com/office/drawing/2014/main" id="{6D38E626-1F61-4166-B283-FA74E8E26EB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73" name="Text Box 2">
          <a:extLst>
            <a:ext uri="{FF2B5EF4-FFF2-40B4-BE49-F238E27FC236}">
              <a16:creationId xmlns:a16="http://schemas.microsoft.com/office/drawing/2014/main" id="{4DC79AE8-0EEA-4D59-B579-62906D584A76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74" name="Text Box 2">
          <a:extLst>
            <a:ext uri="{FF2B5EF4-FFF2-40B4-BE49-F238E27FC236}">
              <a16:creationId xmlns:a16="http://schemas.microsoft.com/office/drawing/2014/main" id="{BE67D0EE-1D07-4B3E-9A2C-1A18B9F239E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75" name="Text Box 2">
          <a:extLst>
            <a:ext uri="{FF2B5EF4-FFF2-40B4-BE49-F238E27FC236}">
              <a16:creationId xmlns:a16="http://schemas.microsoft.com/office/drawing/2014/main" id="{D6674D83-B7D8-4F89-8385-7CE96761352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76" name="Text Box 2">
          <a:extLst>
            <a:ext uri="{FF2B5EF4-FFF2-40B4-BE49-F238E27FC236}">
              <a16:creationId xmlns:a16="http://schemas.microsoft.com/office/drawing/2014/main" id="{E1E750C5-346A-4D30-B786-B0F87CBB6AD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77" name="Text Box 2">
          <a:extLst>
            <a:ext uri="{FF2B5EF4-FFF2-40B4-BE49-F238E27FC236}">
              <a16:creationId xmlns:a16="http://schemas.microsoft.com/office/drawing/2014/main" id="{F22CEF7D-3EAF-4268-98CA-1500458A540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78" name="Text Box 2">
          <a:extLst>
            <a:ext uri="{FF2B5EF4-FFF2-40B4-BE49-F238E27FC236}">
              <a16:creationId xmlns:a16="http://schemas.microsoft.com/office/drawing/2014/main" id="{652E0F2A-B3A4-4F19-8BE7-610740C7351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79" name="Text Box 2">
          <a:extLst>
            <a:ext uri="{FF2B5EF4-FFF2-40B4-BE49-F238E27FC236}">
              <a16:creationId xmlns:a16="http://schemas.microsoft.com/office/drawing/2014/main" id="{7A12A98D-FF41-4F81-84AA-96163C7009B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80" name="Text Box 2">
          <a:extLst>
            <a:ext uri="{FF2B5EF4-FFF2-40B4-BE49-F238E27FC236}">
              <a16:creationId xmlns:a16="http://schemas.microsoft.com/office/drawing/2014/main" id="{92FE0236-55F4-4052-A952-52AD91133D0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781" name="Text Box 2">
          <a:extLst>
            <a:ext uri="{FF2B5EF4-FFF2-40B4-BE49-F238E27FC236}">
              <a16:creationId xmlns:a16="http://schemas.microsoft.com/office/drawing/2014/main" id="{CB8AE5C2-765F-4656-AD8A-187E9CDDCBA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782" name="Text Box 2">
          <a:extLst>
            <a:ext uri="{FF2B5EF4-FFF2-40B4-BE49-F238E27FC236}">
              <a16:creationId xmlns:a16="http://schemas.microsoft.com/office/drawing/2014/main" id="{492FA221-08B1-410E-B5F3-6F2549F6A32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783" name="Text Box 2">
          <a:extLst>
            <a:ext uri="{FF2B5EF4-FFF2-40B4-BE49-F238E27FC236}">
              <a16:creationId xmlns:a16="http://schemas.microsoft.com/office/drawing/2014/main" id="{89908F8C-AB99-43D2-BFFA-98F0A7C1FD3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84" name="Text Box 2">
          <a:extLst>
            <a:ext uri="{FF2B5EF4-FFF2-40B4-BE49-F238E27FC236}">
              <a16:creationId xmlns:a16="http://schemas.microsoft.com/office/drawing/2014/main" id="{6ADF540B-7FD8-4A9D-8331-1AE715F678D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85" name="Text Box 2">
          <a:extLst>
            <a:ext uri="{FF2B5EF4-FFF2-40B4-BE49-F238E27FC236}">
              <a16:creationId xmlns:a16="http://schemas.microsoft.com/office/drawing/2014/main" id="{16C25372-FF1C-4417-83EE-83B04121335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86" name="Text Box 2">
          <a:extLst>
            <a:ext uri="{FF2B5EF4-FFF2-40B4-BE49-F238E27FC236}">
              <a16:creationId xmlns:a16="http://schemas.microsoft.com/office/drawing/2014/main" id="{E607B505-1102-44F7-869F-3ED3C84F411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87" name="Text Box 2">
          <a:extLst>
            <a:ext uri="{FF2B5EF4-FFF2-40B4-BE49-F238E27FC236}">
              <a16:creationId xmlns:a16="http://schemas.microsoft.com/office/drawing/2014/main" id="{77012460-995D-4170-8D83-89178AB8B946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88" name="Text Box 2">
          <a:extLst>
            <a:ext uri="{FF2B5EF4-FFF2-40B4-BE49-F238E27FC236}">
              <a16:creationId xmlns:a16="http://schemas.microsoft.com/office/drawing/2014/main" id="{3FED625B-A048-4E02-A2FC-55537C9807A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89" name="Text Box 2">
          <a:extLst>
            <a:ext uri="{FF2B5EF4-FFF2-40B4-BE49-F238E27FC236}">
              <a16:creationId xmlns:a16="http://schemas.microsoft.com/office/drawing/2014/main" id="{78CAB87B-DD75-4664-BBDE-198B883BCED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90" name="Text Box 2">
          <a:extLst>
            <a:ext uri="{FF2B5EF4-FFF2-40B4-BE49-F238E27FC236}">
              <a16:creationId xmlns:a16="http://schemas.microsoft.com/office/drawing/2014/main" id="{B10696EE-690A-4445-9459-74885C3B094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91" name="Text Box 2">
          <a:extLst>
            <a:ext uri="{FF2B5EF4-FFF2-40B4-BE49-F238E27FC236}">
              <a16:creationId xmlns:a16="http://schemas.microsoft.com/office/drawing/2014/main" id="{3C13BB1C-7B5A-496D-9DE8-DB1F872566B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92" name="Text Box 2">
          <a:extLst>
            <a:ext uri="{FF2B5EF4-FFF2-40B4-BE49-F238E27FC236}">
              <a16:creationId xmlns:a16="http://schemas.microsoft.com/office/drawing/2014/main" id="{84A0D856-8B67-4197-9447-26EF2FF2A4E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793" name="Text Box 2">
          <a:extLst>
            <a:ext uri="{FF2B5EF4-FFF2-40B4-BE49-F238E27FC236}">
              <a16:creationId xmlns:a16="http://schemas.microsoft.com/office/drawing/2014/main" id="{8C1462A5-8AD1-4ABB-9CF5-48C4566EFD9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794" name="Text Box 2">
          <a:extLst>
            <a:ext uri="{FF2B5EF4-FFF2-40B4-BE49-F238E27FC236}">
              <a16:creationId xmlns:a16="http://schemas.microsoft.com/office/drawing/2014/main" id="{62C29EA9-9D95-4E90-B1D7-5C13FBE2908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795" name="Text Box 2">
          <a:extLst>
            <a:ext uri="{FF2B5EF4-FFF2-40B4-BE49-F238E27FC236}">
              <a16:creationId xmlns:a16="http://schemas.microsoft.com/office/drawing/2014/main" id="{F4E87D2E-8B2E-43B4-BE08-45C3FB3FC4C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96" name="Text Box 2">
          <a:extLst>
            <a:ext uri="{FF2B5EF4-FFF2-40B4-BE49-F238E27FC236}">
              <a16:creationId xmlns:a16="http://schemas.microsoft.com/office/drawing/2014/main" id="{2BCA9A5A-13FF-44A7-BE65-F554D7BAEF7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97" name="Text Box 2">
          <a:extLst>
            <a:ext uri="{FF2B5EF4-FFF2-40B4-BE49-F238E27FC236}">
              <a16:creationId xmlns:a16="http://schemas.microsoft.com/office/drawing/2014/main" id="{F741F6F6-5EE7-4745-AF8C-47D3CE248E3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98" name="Text Box 2">
          <a:extLst>
            <a:ext uri="{FF2B5EF4-FFF2-40B4-BE49-F238E27FC236}">
              <a16:creationId xmlns:a16="http://schemas.microsoft.com/office/drawing/2014/main" id="{9D36F5AF-9D83-443F-9E32-F67E70B07AB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799" name="Text Box 2">
          <a:extLst>
            <a:ext uri="{FF2B5EF4-FFF2-40B4-BE49-F238E27FC236}">
              <a16:creationId xmlns:a16="http://schemas.microsoft.com/office/drawing/2014/main" id="{BCADE74B-E4F2-41C4-B308-040CA7B2EB7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00" name="Text Box 2">
          <a:extLst>
            <a:ext uri="{FF2B5EF4-FFF2-40B4-BE49-F238E27FC236}">
              <a16:creationId xmlns:a16="http://schemas.microsoft.com/office/drawing/2014/main" id="{DA537E5E-7844-4A8E-B006-FF1442F53FB6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01" name="Text Box 2">
          <a:extLst>
            <a:ext uri="{FF2B5EF4-FFF2-40B4-BE49-F238E27FC236}">
              <a16:creationId xmlns:a16="http://schemas.microsoft.com/office/drawing/2014/main" id="{18620507-617D-40A7-AB32-604F74A15AE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02" name="Text Box 2">
          <a:extLst>
            <a:ext uri="{FF2B5EF4-FFF2-40B4-BE49-F238E27FC236}">
              <a16:creationId xmlns:a16="http://schemas.microsoft.com/office/drawing/2014/main" id="{52B92E9F-2DE0-4063-AB69-EDCD0BB1677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03" name="Text Box 2">
          <a:extLst>
            <a:ext uri="{FF2B5EF4-FFF2-40B4-BE49-F238E27FC236}">
              <a16:creationId xmlns:a16="http://schemas.microsoft.com/office/drawing/2014/main" id="{4731D8E5-C1C3-4F36-8138-7F076A11888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04" name="Text Box 2">
          <a:extLst>
            <a:ext uri="{FF2B5EF4-FFF2-40B4-BE49-F238E27FC236}">
              <a16:creationId xmlns:a16="http://schemas.microsoft.com/office/drawing/2014/main" id="{50457DA6-F566-4F31-85F8-02DFEC553A9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805" name="Text Box 2">
          <a:extLst>
            <a:ext uri="{FF2B5EF4-FFF2-40B4-BE49-F238E27FC236}">
              <a16:creationId xmlns:a16="http://schemas.microsoft.com/office/drawing/2014/main" id="{6EA76B3E-87C8-4BA2-8B41-A197282CDAE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806" name="Text Box 2">
          <a:extLst>
            <a:ext uri="{FF2B5EF4-FFF2-40B4-BE49-F238E27FC236}">
              <a16:creationId xmlns:a16="http://schemas.microsoft.com/office/drawing/2014/main" id="{A1600461-DE4D-4A72-997E-C57942CB1CE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807" name="Text Box 2">
          <a:extLst>
            <a:ext uri="{FF2B5EF4-FFF2-40B4-BE49-F238E27FC236}">
              <a16:creationId xmlns:a16="http://schemas.microsoft.com/office/drawing/2014/main" id="{18E4E878-4101-4955-91FB-7F68A939C53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08" name="Text Box 2">
          <a:extLst>
            <a:ext uri="{FF2B5EF4-FFF2-40B4-BE49-F238E27FC236}">
              <a16:creationId xmlns:a16="http://schemas.microsoft.com/office/drawing/2014/main" id="{6ABD044D-B352-424B-AD65-3106A210916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09" name="Text Box 2">
          <a:extLst>
            <a:ext uri="{FF2B5EF4-FFF2-40B4-BE49-F238E27FC236}">
              <a16:creationId xmlns:a16="http://schemas.microsoft.com/office/drawing/2014/main" id="{274B1C05-F48F-4630-81B7-8382597DF9DB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10" name="Text Box 2">
          <a:extLst>
            <a:ext uri="{FF2B5EF4-FFF2-40B4-BE49-F238E27FC236}">
              <a16:creationId xmlns:a16="http://schemas.microsoft.com/office/drawing/2014/main" id="{DE7EFFCA-169B-44F5-AD11-CA80D0E8470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11" name="Text Box 2">
          <a:extLst>
            <a:ext uri="{FF2B5EF4-FFF2-40B4-BE49-F238E27FC236}">
              <a16:creationId xmlns:a16="http://schemas.microsoft.com/office/drawing/2014/main" id="{49499D9B-3C75-4435-B60C-F09CD6BBBF9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12" name="Text Box 2">
          <a:extLst>
            <a:ext uri="{FF2B5EF4-FFF2-40B4-BE49-F238E27FC236}">
              <a16:creationId xmlns:a16="http://schemas.microsoft.com/office/drawing/2014/main" id="{CF067878-0082-41BC-AA43-F3C074F1B6E0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13" name="Text Box 2">
          <a:extLst>
            <a:ext uri="{FF2B5EF4-FFF2-40B4-BE49-F238E27FC236}">
              <a16:creationId xmlns:a16="http://schemas.microsoft.com/office/drawing/2014/main" id="{96241C69-84F1-4967-90C6-E325CE27888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14" name="Text Box 2">
          <a:extLst>
            <a:ext uri="{FF2B5EF4-FFF2-40B4-BE49-F238E27FC236}">
              <a16:creationId xmlns:a16="http://schemas.microsoft.com/office/drawing/2014/main" id="{8F8D4780-3FD3-4815-A637-0A1449039EA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15" name="Text Box 2">
          <a:extLst>
            <a:ext uri="{FF2B5EF4-FFF2-40B4-BE49-F238E27FC236}">
              <a16:creationId xmlns:a16="http://schemas.microsoft.com/office/drawing/2014/main" id="{F6BF3B32-DF70-4B38-A260-56976386342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16" name="Text Box 2">
          <a:extLst>
            <a:ext uri="{FF2B5EF4-FFF2-40B4-BE49-F238E27FC236}">
              <a16:creationId xmlns:a16="http://schemas.microsoft.com/office/drawing/2014/main" id="{31F3559B-74B5-4F61-AF0D-1BDF0E18044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817" name="Text Box 2">
          <a:extLst>
            <a:ext uri="{FF2B5EF4-FFF2-40B4-BE49-F238E27FC236}">
              <a16:creationId xmlns:a16="http://schemas.microsoft.com/office/drawing/2014/main" id="{D7249E06-90E9-4F7A-BB7D-9A1D5CC46DA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818" name="Text Box 2">
          <a:extLst>
            <a:ext uri="{FF2B5EF4-FFF2-40B4-BE49-F238E27FC236}">
              <a16:creationId xmlns:a16="http://schemas.microsoft.com/office/drawing/2014/main" id="{65647A61-94C6-4D77-A4D9-5B21B916DE5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819" name="Text Box 2">
          <a:extLst>
            <a:ext uri="{FF2B5EF4-FFF2-40B4-BE49-F238E27FC236}">
              <a16:creationId xmlns:a16="http://schemas.microsoft.com/office/drawing/2014/main" id="{F7AB6B84-D464-4F15-8729-C3A3E73337C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20" name="Text Box 2">
          <a:extLst>
            <a:ext uri="{FF2B5EF4-FFF2-40B4-BE49-F238E27FC236}">
              <a16:creationId xmlns:a16="http://schemas.microsoft.com/office/drawing/2014/main" id="{905781DD-91DE-426A-8266-194A97E7C5F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21" name="Text Box 2">
          <a:extLst>
            <a:ext uri="{FF2B5EF4-FFF2-40B4-BE49-F238E27FC236}">
              <a16:creationId xmlns:a16="http://schemas.microsoft.com/office/drawing/2014/main" id="{45341A08-77B2-411B-8B25-505C3980063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22" name="Text Box 2">
          <a:extLst>
            <a:ext uri="{FF2B5EF4-FFF2-40B4-BE49-F238E27FC236}">
              <a16:creationId xmlns:a16="http://schemas.microsoft.com/office/drawing/2014/main" id="{0F8824C2-6F98-4775-8901-F93664C1A48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23" name="Text Box 2">
          <a:extLst>
            <a:ext uri="{FF2B5EF4-FFF2-40B4-BE49-F238E27FC236}">
              <a16:creationId xmlns:a16="http://schemas.microsoft.com/office/drawing/2014/main" id="{55FB4B18-69A3-4158-A042-485CDDB4CCF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24" name="Text Box 2">
          <a:extLst>
            <a:ext uri="{FF2B5EF4-FFF2-40B4-BE49-F238E27FC236}">
              <a16:creationId xmlns:a16="http://schemas.microsoft.com/office/drawing/2014/main" id="{446AF0E1-1AB1-48DB-8A96-6CBD41F29F3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25" name="Text Box 2">
          <a:extLst>
            <a:ext uri="{FF2B5EF4-FFF2-40B4-BE49-F238E27FC236}">
              <a16:creationId xmlns:a16="http://schemas.microsoft.com/office/drawing/2014/main" id="{E6BF06D1-E845-40B3-87CA-89744F272CD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26" name="Text Box 2">
          <a:extLst>
            <a:ext uri="{FF2B5EF4-FFF2-40B4-BE49-F238E27FC236}">
              <a16:creationId xmlns:a16="http://schemas.microsoft.com/office/drawing/2014/main" id="{BCF1C4E5-0B77-46D1-A560-F4E7E25AF48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27" name="Text Box 2">
          <a:extLst>
            <a:ext uri="{FF2B5EF4-FFF2-40B4-BE49-F238E27FC236}">
              <a16:creationId xmlns:a16="http://schemas.microsoft.com/office/drawing/2014/main" id="{8102C3B4-9157-49E7-9009-2023065E5BFD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28" name="Text Box 2">
          <a:extLst>
            <a:ext uri="{FF2B5EF4-FFF2-40B4-BE49-F238E27FC236}">
              <a16:creationId xmlns:a16="http://schemas.microsoft.com/office/drawing/2014/main" id="{F44000CB-C708-4D55-B6E5-F6924FF7B65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829" name="Text Box 2">
          <a:extLst>
            <a:ext uri="{FF2B5EF4-FFF2-40B4-BE49-F238E27FC236}">
              <a16:creationId xmlns:a16="http://schemas.microsoft.com/office/drawing/2014/main" id="{74E6635A-E304-46EB-9D14-FCD6ABA8595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830" name="Text Box 2">
          <a:extLst>
            <a:ext uri="{FF2B5EF4-FFF2-40B4-BE49-F238E27FC236}">
              <a16:creationId xmlns:a16="http://schemas.microsoft.com/office/drawing/2014/main" id="{870B6FDC-E427-4DBD-BC3F-616A398AA0B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831" name="Text Box 2">
          <a:extLst>
            <a:ext uri="{FF2B5EF4-FFF2-40B4-BE49-F238E27FC236}">
              <a16:creationId xmlns:a16="http://schemas.microsoft.com/office/drawing/2014/main" id="{A2188038-231A-41EB-8270-DC5289C9A472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32" name="Text Box 2">
          <a:extLst>
            <a:ext uri="{FF2B5EF4-FFF2-40B4-BE49-F238E27FC236}">
              <a16:creationId xmlns:a16="http://schemas.microsoft.com/office/drawing/2014/main" id="{D231D052-8AEF-4635-B1C2-B74C113A151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33" name="Text Box 2">
          <a:extLst>
            <a:ext uri="{FF2B5EF4-FFF2-40B4-BE49-F238E27FC236}">
              <a16:creationId xmlns:a16="http://schemas.microsoft.com/office/drawing/2014/main" id="{516ED2B5-053F-496A-9CEB-0452AD8AD08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34" name="Text Box 2">
          <a:extLst>
            <a:ext uri="{FF2B5EF4-FFF2-40B4-BE49-F238E27FC236}">
              <a16:creationId xmlns:a16="http://schemas.microsoft.com/office/drawing/2014/main" id="{9024DF8D-8FC8-4B17-B8A5-980E2B66734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35" name="Text Box 2">
          <a:extLst>
            <a:ext uri="{FF2B5EF4-FFF2-40B4-BE49-F238E27FC236}">
              <a16:creationId xmlns:a16="http://schemas.microsoft.com/office/drawing/2014/main" id="{753DF949-1E9F-431E-93F8-BAAE21DAB37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36" name="Text Box 2">
          <a:extLst>
            <a:ext uri="{FF2B5EF4-FFF2-40B4-BE49-F238E27FC236}">
              <a16:creationId xmlns:a16="http://schemas.microsoft.com/office/drawing/2014/main" id="{31838D5F-50C1-4BB5-9EB2-2C4531D7BF0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37" name="Text Box 2">
          <a:extLst>
            <a:ext uri="{FF2B5EF4-FFF2-40B4-BE49-F238E27FC236}">
              <a16:creationId xmlns:a16="http://schemas.microsoft.com/office/drawing/2014/main" id="{AF8E5D6B-944B-4477-BE98-8814C3F47DB1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38" name="Text Box 2">
          <a:extLst>
            <a:ext uri="{FF2B5EF4-FFF2-40B4-BE49-F238E27FC236}">
              <a16:creationId xmlns:a16="http://schemas.microsoft.com/office/drawing/2014/main" id="{4263CEBB-C174-46D3-BA89-EE8216DE9F4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39" name="Text Box 2">
          <a:extLst>
            <a:ext uri="{FF2B5EF4-FFF2-40B4-BE49-F238E27FC236}">
              <a16:creationId xmlns:a16="http://schemas.microsoft.com/office/drawing/2014/main" id="{E5C68C47-0F1D-4FF4-9975-69A667C56F1E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40" name="Text Box 2">
          <a:extLst>
            <a:ext uri="{FF2B5EF4-FFF2-40B4-BE49-F238E27FC236}">
              <a16:creationId xmlns:a16="http://schemas.microsoft.com/office/drawing/2014/main" id="{BD2C9E2A-5299-4AA8-92F8-4179FA03C976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841" name="Text Box 2">
          <a:extLst>
            <a:ext uri="{FF2B5EF4-FFF2-40B4-BE49-F238E27FC236}">
              <a16:creationId xmlns:a16="http://schemas.microsoft.com/office/drawing/2014/main" id="{5A2CC59A-CA0D-4667-A1D3-6A6A02FE75B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842" name="Text Box 2">
          <a:extLst>
            <a:ext uri="{FF2B5EF4-FFF2-40B4-BE49-F238E27FC236}">
              <a16:creationId xmlns:a16="http://schemas.microsoft.com/office/drawing/2014/main" id="{2FD3D4F9-11BE-4ABA-B763-2EC7705F772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843" name="Text Box 2">
          <a:extLst>
            <a:ext uri="{FF2B5EF4-FFF2-40B4-BE49-F238E27FC236}">
              <a16:creationId xmlns:a16="http://schemas.microsoft.com/office/drawing/2014/main" id="{28AB182E-573E-4B69-816A-BD7DED054F6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44" name="Text Box 2">
          <a:extLst>
            <a:ext uri="{FF2B5EF4-FFF2-40B4-BE49-F238E27FC236}">
              <a16:creationId xmlns:a16="http://schemas.microsoft.com/office/drawing/2014/main" id="{935B344B-0116-43CA-961E-0F5240A6F9D7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45" name="Text Box 2">
          <a:extLst>
            <a:ext uri="{FF2B5EF4-FFF2-40B4-BE49-F238E27FC236}">
              <a16:creationId xmlns:a16="http://schemas.microsoft.com/office/drawing/2014/main" id="{174F4642-1D66-48EC-92CC-6A02A56ED56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46" name="Text Box 2">
          <a:extLst>
            <a:ext uri="{FF2B5EF4-FFF2-40B4-BE49-F238E27FC236}">
              <a16:creationId xmlns:a16="http://schemas.microsoft.com/office/drawing/2014/main" id="{2A339242-A3ED-44F7-ABDA-306920451B4F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47" name="Text Box 2">
          <a:extLst>
            <a:ext uri="{FF2B5EF4-FFF2-40B4-BE49-F238E27FC236}">
              <a16:creationId xmlns:a16="http://schemas.microsoft.com/office/drawing/2014/main" id="{4210FAC8-E6B5-4C1C-BC67-BD3388ECF2E3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48" name="Text Box 2">
          <a:extLst>
            <a:ext uri="{FF2B5EF4-FFF2-40B4-BE49-F238E27FC236}">
              <a16:creationId xmlns:a16="http://schemas.microsoft.com/office/drawing/2014/main" id="{007AF9D4-BEB9-485E-BF3C-ECC0B955ACB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49" name="Text Box 2">
          <a:extLst>
            <a:ext uri="{FF2B5EF4-FFF2-40B4-BE49-F238E27FC236}">
              <a16:creationId xmlns:a16="http://schemas.microsoft.com/office/drawing/2014/main" id="{2508F9F8-6098-454E-A7C3-F70EEC4DB27A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50" name="Text Box 2">
          <a:extLst>
            <a:ext uri="{FF2B5EF4-FFF2-40B4-BE49-F238E27FC236}">
              <a16:creationId xmlns:a16="http://schemas.microsoft.com/office/drawing/2014/main" id="{B4FA3603-E492-4332-A90B-18B0831AA125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51" name="Text Box 2">
          <a:extLst>
            <a:ext uri="{FF2B5EF4-FFF2-40B4-BE49-F238E27FC236}">
              <a16:creationId xmlns:a16="http://schemas.microsoft.com/office/drawing/2014/main" id="{57801739-F234-4B68-ACB0-8493D469DC4C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199012</xdr:rowOff>
    </xdr:to>
    <xdr:sp macro="" textlink="">
      <xdr:nvSpPr>
        <xdr:cNvPr id="8852" name="Text Box 2">
          <a:extLst>
            <a:ext uri="{FF2B5EF4-FFF2-40B4-BE49-F238E27FC236}">
              <a16:creationId xmlns:a16="http://schemas.microsoft.com/office/drawing/2014/main" id="{CB877D81-658C-4861-AF15-9F2A5DCB9C64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9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853" name="Text Box 2">
          <a:extLst>
            <a:ext uri="{FF2B5EF4-FFF2-40B4-BE49-F238E27FC236}">
              <a16:creationId xmlns:a16="http://schemas.microsoft.com/office/drawing/2014/main" id="{FC0ED299-9BC4-41E3-A845-AC78E5406B88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22</xdr:row>
      <xdr:rowOff>0</xdr:rowOff>
    </xdr:from>
    <xdr:to>
      <xdr:col>7</xdr:col>
      <xdr:colOff>676274</xdr:colOff>
      <xdr:row>22</xdr:row>
      <xdr:rowOff>195703</xdr:rowOff>
    </xdr:to>
    <xdr:sp macro="" textlink="">
      <xdr:nvSpPr>
        <xdr:cNvPr id="8854" name="Text Box 2">
          <a:extLst>
            <a:ext uri="{FF2B5EF4-FFF2-40B4-BE49-F238E27FC236}">
              <a16:creationId xmlns:a16="http://schemas.microsoft.com/office/drawing/2014/main" id="{F5D700F9-81C5-4D04-9993-A00523263039}"/>
            </a:ext>
          </a:extLst>
        </xdr:cNvPr>
        <xdr:cNvSpPr txBox="1">
          <a:spLocks noChangeArrowheads="1"/>
        </xdr:cNvSpPr>
      </xdr:nvSpPr>
      <xdr:spPr bwMode="auto">
        <a:xfrm>
          <a:off x="4488180" y="12679680"/>
          <a:ext cx="676274" cy="195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137431</xdr:colOff>
      <xdr:row>21</xdr:row>
      <xdr:rowOff>789215</xdr:rowOff>
    </xdr:from>
    <xdr:to>
      <xdr:col>7</xdr:col>
      <xdr:colOff>812345</xdr:colOff>
      <xdr:row>22</xdr:row>
      <xdr:rowOff>175291</xdr:rowOff>
    </xdr:to>
    <xdr:sp macro="" textlink="">
      <xdr:nvSpPr>
        <xdr:cNvPr id="8855" name="Text Box 2">
          <a:extLst>
            <a:ext uri="{FF2B5EF4-FFF2-40B4-BE49-F238E27FC236}">
              <a16:creationId xmlns:a16="http://schemas.microsoft.com/office/drawing/2014/main" id="{21BE8970-D16E-476E-87F8-D73B398DDF7B}"/>
            </a:ext>
          </a:extLst>
        </xdr:cNvPr>
        <xdr:cNvSpPr txBox="1">
          <a:spLocks noChangeArrowheads="1"/>
        </xdr:cNvSpPr>
      </xdr:nvSpPr>
      <xdr:spPr bwMode="auto">
        <a:xfrm>
          <a:off x="4625611" y="12676415"/>
          <a:ext cx="674914" cy="1785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56" name="Text Box 2">
          <a:extLst>
            <a:ext uri="{FF2B5EF4-FFF2-40B4-BE49-F238E27FC236}">
              <a16:creationId xmlns:a16="http://schemas.microsoft.com/office/drawing/2014/main" id="{114FFE65-94C5-4252-A7F8-B6A4051C8E10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57" name="Text Box 2">
          <a:extLst>
            <a:ext uri="{FF2B5EF4-FFF2-40B4-BE49-F238E27FC236}">
              <a16:creationId xmlns:a16="http://schemas.microsoft.com/office/drawing/2014/main" id="{E1A4E6A7-F51E-4D48-971D-95FB23A4CAAD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58" name="Text Box 2">
          <a:extLst>
            <a:ext uri="{FF2B5EF4-FFF2-40B4-BE49-F238E27FC236}">
              <a16:creationId xmlns:a16="http://schemas.microsoft.com/office/drawing/2014/main" id="{CC3F39BE-25D0-438D-89AB-09F9E363FBB9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395569</xdr:rowOff>
    </xdr:to>
    <xdr:sp macro="" textlink="">
      <xdr:nvSpPr>
        <xdr:cNvPr id="8859" name="Text Box 2">
          <a:extLst>
            <a:ext uri="{FF2B5EF4-FFF2-40B4-BE49-F238E27FC236}">
              <a16:creationId xmlns:a16="http://schemas.microsoft.com/office/drawing/2014/main" id="{774F1C5F-063D-4992-A4B4-A8CB0D9D4751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5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395569</xdr:rowOff>
    </xdr:to>
    <xdr:sp macro="" textlink="">
      <xdr:nvSpPr>
        <xdr:cNvPr id="8860" name="Text Box 2">
          <a:extLst>
            <a:ext uri="{FF2B5EF4-FFF2-40B4-BE49-F238E27FC236}">
              <a16:creationId xmlns:a16="http://schemas.microsoft.com/office/drawing/2014/main" id="{8CCAC58E-A812-4C1A-BA78-4A1B3AD2C434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5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395569</xdr:rowOff>
    </xdr:to>
    <xdr:sp macro="" textlink="">
      <xdr:nvSpPr>
        <xdr:cNvPr id="8861" name="Text Box 2">
          <a:extLst>
            <a:ext uri="{FF2B5EF4-FFF2-40B4-BE49-F238E27FC236}">
              <a16:creationId xmlns:a16="http://schemas.microsoft.com/office/drawing/2014/main" id="{450B8463-30C8-4B26-97AB-DD70674ED930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5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62" name="Text Box 2">
          <a:extLst>
            <a:ext uri="{FF2B5EF4-FFF2-40B4-BE49-F238E27FC236}">
              <a16:creationId xmlns:a16="http://schemas.microsoft.com/office/drawing/2014/main" id="{DF74AE75-6361-4947-AB8D-CEBD1B17B8F4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63" name="Text Box 2">
          <a:extLst>
            <a:ext uri="{FF2B5EF4-FFF2-40B4-BE49-F238E27FC236}">
              <a16:creationId xmlns:a16="http://schemas.microsoft.com/office/drawing/2014/main" id="{E5794B2D-F287-495A-A1F6-D3E01D3FA2D4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64" name="Text Box 2">
          <a:extLst>
            <a:ext uri="{FF2B5EF4-FFF2-40B4-BE49-F238E27FC236}">
              <a16:creationId xmlns:a16="http://schemas.microsoft.com/office/drawing/2014/main" id="{C0E6EBB6-49E5-4BD3-8488-5B38D1ADB151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65" name="Text Box 2">
          <a:extLst>
            <a:ext uri="{FF2B5EF4-FFF2-40B4-BE49-F238E27FC236}">
              <a16:creationId xmlns:a16="http://schemas.microsoft.com/office/drawing/2014/main" id="{46C76A60-F487-45C2-961F-4F3B4F6A9F60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66" name="Text Box 2">
          <a:extLst>
            <a:ext uri="{FF2B5EF4-FFF2-40B4-BE49-F238E27FC236}">
              <a16:creationId xmlns:a16="http://schemas.microsoft.com/office/drawing/2014/main" id="{76D6027B-725F-4CCB-B004-278551DFB241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67" name="Text Box 2">
          <a:extLst>
            <a:ext uri="{FF2B5EF4-FFF2-40B4-BE49-F238E27FC236}">
              <a16:creationId xmlns:a16="http://schemas.microsoft.com/office/drawing/2014/main" id="{71E6CA64-C595-47AB-B484-996B7B7151C9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395569</xdr:rowOff>
    </xdr:to>
    <xdr:sp macro="" textlink="">
      <xdr:nvSpPr>
        <xdr:cNvPr id="8868" name="Text Box 2">
          <a:extLst>
            <a:ext uri="{FF2B5EF4-FFF2-40B4-BE49-F238E27FC236}">
              <a16:creationId xmlns:a16="http://schemas.microsoft.com/office/drawing/2014/main" id="{586C16F2-E6C0-412C-8F29-F5DCA8814982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5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395569</xdr:rowOff>
    </xdr:to>
    <xdr:sp macro="" textlink="">
      <xdr:nvSpPr>
        <xdr:cNvPr id="8869" name="Text Box 2">
          <a:extLst>
            <a:ext uri="{FF2B5EF4-FFF2-40B4-BE49-F238E27FC236}">
              <a16:creationId xmlns:a16="http://schemas.microsoft.com/office/drawing/2014/main" id="{814E12B6-FEC9-4296-B92D-402EB7339941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5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395569</xdr:rowOff>
    </xdr:to>
    <xdr:sp macro="" textlink="">
      <xdr:nvSpPr>
        <xdr:cNvPr id="8870" name="Text Box 2">
          <a:extLst>
            <a:ext uri="{FF2B5EF4-FFF2-40B4-BE49-F238E27FC236}">
              <a16:creationId xmlns:a16="http://schemas.microsoft.com/office/drawing/2014/main" id="{7CE377DF-01E0-4A44-8BC0-9F37AD7A9AE6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5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71" name="Text Box 2">
          <a:extLst>
            <a:ext uri="{FF2B5EF4-FFF2-40B4-BE49-F238E27FC236}">
              <a16:creationId xmlns:a16="http://schemas.microsoft.com/office/drawing/2014/main" id="{823C67DA-1E0D-48B1-89F9-264527696C00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72" name="Text Box 2">
          <a:extLst>
            <a:ext uri="{FF2B5EF4-FFF2-40B4-BE49-F238E27FC236}">
              <a16:creationId xmlns:a16="http://schemas.microsoft.com/office/drawing/2014/main" id="{EB5684FD-0F04-48EA-869A-08B813647B85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73" name="Text Box 2">
          <a:extLst>
            <a:ext uri="{FF2B5EF4-FFF2-40B4-BE49-F238E27FC236}">
              <a16:creationId xmlns:a16="http://schemas.microsoft.com/office/drawing/2014/main" id="{823130D7-D3EB-44C2-9545-DF7087085AF8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74" name="Text Box 2">
          <a:extLst>
            <a:ext uri="{FF2B5EF4-FFF2-40B4-BE49-F238E27FC236}">
              <a16:creationId xmlns:a16="http://schemas.microsoft.com/office/drawing/2014/main" id="{83E13F91-25AB-4006-BC87-E5BEB28D9FDA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75" name="Text Box 2">
          <a:extLst>
            <a:ext uri="{FF2B5EF4-FFF2-40B4-BE49-F238E27FC236}">
              <a16:creationId xmlns:a16="http://schemas.microsoft.com/office/drawing/2014/main" id="{32B091D8-6DBD-483B-99F2-6D4B6FFD475B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76" name="Text Box 2">
          <a:extLst>
            <a:ext uri="{FF2B5EF4-FFF2-40B4-BE49-F238E27FC236}">
              <a16:creationId xmlns:a16="http://schemas.microsoft.com/office/drawing/2014/main" id="{9A764A60-3DC9-4E98-B82A-770705D70F13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395569</xdr:rowOff>
    </xdr:to>
    <xdr:sp macro="" textlink="">
      <xdr:nvSpPr>
        <xdr:cNvPr id="8877" name="Text Box 2">
          <a:extLst>
            <a:ext uri="{FF2B5EF4-FFF2-40B4-BE49-F238E27FC236}">
              <a16:creationId xmlns:a16="http://schemas.microsoft.com/office/drawing/2014/main" id="{7D7B677E-6A83-42D2-8C06-63C61F01FB60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5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395569</xdr:rowOff>
    </xdr:to>
    <xdr:sp macro="" textlink="">
      <xdr:nvSpPr>
        <xdr:cNvPr id="8878" name="Text Box 2">
          <a:extLst>
            <a:ext uri="{FF2B5EF4-FFF2-40B4-BE49-F238E27FC236}">
              <a16:creationId xmlns:a16="http://schemas.microsoft.com/office/drawing/2014/main" id="{77897DA1-05ED-40F8-AE7C-9566484F2F96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5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395569</xdr:rowOff>
    </xdr:to>
    <xdr:sp macro="" textlink="">
      <xdr:nvSpPr>
        <xdr:cNvPr id="8879" name="Text Box 2">
          <a:extLst>
            <a:ext uri="{FF2B5EF4-FFF2-40B4-BE49-F238E27FC236}">
              <a16:creationId xmlns:a16="http://schemas.microsoft.com/office/drawing/2014/main" id="{874848EA-A91B-46EB-AEC5-9208509D8D25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5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80" name="Text Box 2">
          <a:extLst>
            <a:ext uri="{FF2B5EF4-FFF2-40B4-BE49-F238E27FC236}">
              <a16:creationId xmlns:a16="http://schemas.microsoft.com/office/drawing/2014/main" id="{484C3198-3028-408F-B361-9CFC384EEA01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81" name="Text Box 2">
          <a:extLst>
            <a:ext uri="{FF2B5EF4-FFF2-40B4-BE49-F238E27FC236}">
              <a16:creationId xmlns:a16="http://schemas.microsoft.com/office/drawing/2014/main" id="{832CEE14-6AF2-4DE9-96A1-E5EDCD944A3B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82" name="Text Box 2">
          <a:extLst>
            <a:ext uri="{FF2B5EF4-FFF2-40B4-BE49-F238E27FC236}">
              <a16:creationId xmlns:a16="http://schemas.microsoft.com/office/drawing/2014/main" id="{96EFB70F-98BC-4C5E-8B63-DA79CA819C97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83" name="Text Box 2">
          <a:extLst>
            <a:ext uri="{FF2B5EF4-FFF2-40B4-BE49-F238E27FC236}">
              <a16:creationId xmlns:a16="http://schemas.microsoft.com/office/drawing/2014/main" id="{7A32DD27-0AA1-441D-AFD0-BFE9A054D8AE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84" name="Text Box 2">
          <a:extLst>
            <a:ext uri="{FF2B5EF4-FFF2-40B4-BE49-F238E27FC236}">
              <a16:creationId xmlns:a16="http://schemas.microsoft.com/office/drawing/2014/main" id="{AAF4A272-2C19-457C-90B1-E8664CB51F8D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23</xdr:row>
      <xdr:rowOff>0</xdr:rowOff>
    </xdr:from>
    <xdr:to>
      <xdr:col>7</xdr:col>
      <xdr:colOff>685719</xdr:colOff>
      <xdr:row>23</xdr:row>
      <xdr:rowOff>399117</xdr:rowOff>
    </xdr:to>
    <xdr:sp macro="" textlink="">
      <xdr:nvSpPr>
        <xdr:cNvPr id="8885" name="Text Box 2">
          <a:extLst>
            <a:ext uri="{FF2B5EF4-FFF2-40B4-BE49-F238E27FC236}">
              <a16:creationId xmlns:a16="http://schemas.microsoft.com/office/drawing/2014/main" id="{65419C64-00CD-4087-8FAB-CB896F2851D7}"/>
            </a:ext>
          </a:extLst>
        </xdr:cNvPr>
        <xdr:cNvSpPr txBox="1">
          <a:spLocks noChangeArrowheads="1"/>
        </xdr:cNvSpPr>
      </xdr:nvSpPr>
      <xdr:spPr bwMode="auto">
        <a:xfrm>
          <a:off x="4488180" y="13533120"/>
          <a:ext cx="685719" cy="399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355147</xdr:colOff>
      <xdr:row>23</xdr:row>
      <xdr:rowOff>81642</xdr:rowOff>
    </xdr:from>
    <xdr:to>
      <xdr:col>7</xdr:col>
      <xdr:colOff>345541</xdr:colOff>
      <xdr:row>23</xdr:row>
      <xdr:rowOff>401011</xdr:rowOff>
    </xdr:to>
    <xdr:sp macro="" textlink="">
      <xdr:nvSpPr>
        <xdr:cNvPr id="8886" name="Text Box 2">
          <a:extLst>
            <a:ext uri="{FF2B5EF4-FFF2-40B4-BE49-F238E27FC236}">
              <a16:creationId xmlns:a16="http://schemas.microsoft.com/office/drawing/2014/main" id="{A3E39DDE-0A66-45AE-B1A4-29413891FC03}"/>
            </a:ext>
          </a:extLst>
        </xdr:cNvPr>
        <xdr:cNvSpPr txBox="1">
          <a:spLocks noChangeArrowheads="1"/>
        </xdr:cNvSpPr>
      </xdr:nvSpPr>
      <xdr:spPr bwMode="auto">
        <a:xfrm>
          <a:off x="4488180" y="13614762"/>
          <a:ext cx="345541" cy="319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887" name="Text Box 2">
          <a:extLst>
            <a:ext uri="{FF2B5EF4-FFF2-40B4-BE49-F238E27FC236}">
              <a16:creationId xmlns:a16="http://schemas.microsoft.com/office/drawing/2014/main" id="{151DCE22-5958-4EC2-8EFB-119E8B9A9E96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888" name="Text Box 2">
          <a:extLst>
            <a:ext uri="{FF2B5EF4-FFF2-40B4-BE49-F238E27FC236}">
              <a16:creationId xmlns:a16="http://schemas.microsoft.com/office/drawing/2014/main" id="{15B3C2C4-74BA-4294-9D7C-19C0FFBF262C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889" name="Text Box 2">
          <a:extLst>
            <a:ext uri="{FF2B5EF4-FFF2-40B4-BE49-F238E27FC236}">
              <a16:creationId xmlns:a16="http://schemas.microsoft.com/office/drawing/2014/main" id="{A089945F-1853-4227-9875-264D8337A4B1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890" name="Text Box 2">
          <a:extLst>
            <a:ext uri="{FF2B5EF4-FFF2-40B4-BE49-F238E27FC236}">
              <a16:creationId xmlns:a16="http://schemas.microsoft.com/office/drawing/2014/main" id="{09243747-ABD7-441A-862E-9F652C480684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891" name="Text Box 2">
          <a:extLst>
            <a:ext uri="{FF2B5EF4-FFF2-40B4-BE49-F238E27FC236}">
              <a16:creationId xmlns:a16="http://schemas.microsoft.com/office/drawing/2014/main" id="{AD3B35BA-FAD7-43FE-BE4B-AB8CB9D9F78F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892" name="Text Box 2">
          <a:extLst>
            <a:ext uri="{FF2B5EF4-FFF2-40B4-BE49-F238E27FC236}">
              <a16:creationId xmlns:a16="http://schemas.microsoft.com/office/drawing/2014/main" id="{16C3B57B-DB6B-4232-8F2D-1BBE85339281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893" name="Text Box 2">
          <a:extLst>
            <a:ext uri="{FF2B5EF4-FFF2-40B4-BE49-F238E27FC236}">
              <a16:creationId xmlns:a16="http://schemas.microsoft.com/office/drawing/2014/main" id="{71EA095B-6FC2-4ABF-A922-15F71528FBEA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894" name="Text Box 2">
          <a:extLst>
            <a:ext uri="{FF2B5EF4-FFF2-40B4-BE49-F238E27FC236}">
              <a16:creationId xmlns:a16="http://schemas.microsoft.com/office/drawing/2014/main" id="{221B055E-2EDA-4809-AC8B-79E51785A4DD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895" name="Text Box 2">
          <a:extLst>
            <a:ext uri="{FF2B5EF4-FFF2-40B4-BE49-F238E27FC236}">
              <a16:creationId xmlns:a16="http://schemas.microsoft.com/office/drawing/2014/main" id="{A1E1537F-59D6-4160-9EBD-E5954320A6DB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896" name="Text Box 2">
          <a:extLst>
            <a:ext uri="{FF2B5EF4-FFF2-40B4-BE49-F238E27FC236}">
              <a16:creationId xmlns:a16="http://schemas.microsoft.com/office/drawing/2014/main" id="{823D3D71-BADC-4288-8FAB-D468258BFFDB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897" name="Text Box 2">
          <a:extLst>
            <a:ext uri="{FF2B5EF4-FFF2-40B4-BE49-F238E27FC236}">
              <a16:creationId xmlns:a16="http://schemas.microsoft.com/office/drawing/2014/main" id="{AC341C36-3CBC-486E-AEE2-16DB2FAA9995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898" name="Text Box 2">
          <a:extLst>
            <a:ext uri="{FF2B5EF4-FFF2-40B4-BE49-F238E27FC236}">
              <a16:creationId xmlns:a16="http://schemas.microsoft.com/office/drawing/2014/main" id="{B5363985-3545-4F01-87A7-6046B41B1EF5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899" name="Text Box 2">
          <a:extLst>
            <a:ext uri="{FF2B5EF4-FFF2-40B4-BE49-F238E27FC236}">
              <a16:creationId xmlns:a16="http://schemas.microsoft.com/office/drawing/2014/main" id="{853CAC7A-19F0-4690-9DBB-7471DB7EC9E4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00" name="Text Box 2">
          <a:extLst>
            <a:ext uri="{FF2B5EF4-FFF2-40B4-BE49-F238E27FC236}">
              <a16:creationId xmlns:a16="http://schemas.microsoft.com/office/drawing/2014/main" id="{E65F41EF-6453-4A7B-9429-E9A8D56B7791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01" name="Text Box 2">
          <a:extLst>
            <a:ext uri="{FF2B5EF4-FFF2-40B4-BE49-F238E27FC236}">
              <a16:creationId xmlns:a16="http://schemas.microsoft.com/office/drawing/2014/main" id="{5D973D79-2EBB-4CBD-85A9-89969BB00DD8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02" name="Text Box 2">
          <a:extLst>
            <a:ext uri="{FF2B5EF4-FFF2-40B4-BE49-F238E27FC236}">
              <a16:creationId xmlns:a16="http://schemas.microsoft.com/office/drawing/2014/main" id="{CA03DD74-04A6-4AFE-A184-F118D666FB72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03" name="Text Box 2">
          <a:extLst>
            <a:ext uri="{FF2B5EF4-FFF2-40B4-BE49-F238E27FC236}">
              <a16:creationId xmlns:a16="http://schemas.microsoft.com/office/drawing/2014/main" id="{55235051-1D3E-42E4-9D68-6FD6E7102C99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04" name="Text Box 2">
          <a:extLst>
            <a:ext uri="{FF2B5EF4-FFF2-40B4-BE49-F238E27FC236}">
              <a16:creationId xmlns:a16="http://schemas.microsoft.com/office/drawing/2014/main" id="{C176C10E-451F-41B4-A14B-FEA4B174318B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05" name="Text Box 2">
          <a:extLst>
            <a:ext uri="{FF2B5EF4-FFF2-40B4-BE49-F238E27FC236}">
              <a16:creationId xmlns:a16="http://schemas.microsoft.com/office/drawing/2014/main" id="{FBD603BA-D5A4-4C8C-AB1F-22EA752B0E9F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06" name="Text Box 2">
          <a:extLst>
            <a:ext uri="{FF2B5EF4-FFF2-40B4-BE49-F238E27FC236}">
              <a16:creationId xmlns:a16="http://schemas.microsoft.com/office/drawing/2014/main" id="{EA54BF5A-B5C5-425B-BCED-B1CBC5DA35DE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07" name="Text Box 2">
          <a:extLst>
            <a:ext uri="{FF2B5EF4-FFF2-40B4-BE49-F238E27FC236}">
              <a16:creationId xmlns:a16="http://schemas.microsoft.com/office/drawing/2014/main" id="{BDF2EAA2-28EB-430B-8E66-378EF05D3F00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08" name="Text Box 2">
          <a:extLst>
            <a:ext uri="{FF2B5EF4-FFF2-40B4-BE49-F238E27FC236}">
              <a16:creationId xmlns:a16="http://schemas.microsoft.com/office/drawing/2014/main" id="{BBB5F30D-3E2D-4FB4-BD86-A9ED3B75E9BB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09" name="Text Box 2">
          <a:extLst>
            <a:ext uri="{FF2B5EF4-FFF2-40B4-BE49-F238E27FC236}">
              <a16:creationId xmlns:a16="http://schemas.microsoft.com/office/drawing/2014/main" id="{62164C53-9E76-4662-890C-70BA099CCF03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10" name="Text Box 2">
          <a:extLst>
            <a:ext uri="{FF2B5EF4-FFF2-40B4-BE49-F238E27FC236}">
              <a16:creationId xmlns:a16="http://schemas.microsoft.com/office/drawing/2014/main" id="{73D7C457-75F4-4DBE-AD66-6EC5CEDBD1AE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11" name="Text Box 2">
          <a:extLst>
            <a:ext uri="{FF2B5EF4-FFF2-40B4-BE49-F238E27FC236}">
              <a16:creationId xmlns:a16="http://schemas.microsoft.com/office/drawing/2014/main" id="{386FBA50-7329-4EF4-8C7F-E10D5B810FFF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12" name="Text Box 2">
          <a:extLst>
            <a:ext uri="{FF2B5EF4-FFF2-40B4-BE49-F238E27FC236}">
              <a16:creationId xmlns:a16="http://schemas.microsoft.com/office/drawing/2014/main" id="{F662691B-9AF7-41E8-BA78-D579C653C3F3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13" name="Text Box 2">
          <a:extLst>
            <a:ext uri="{FF2B5EF4-FFF2-40B4-BE49-F238E27FC236}">
              <a16:creationId xmlns:a16="http://schemas.microsoft.com/office/drawing/2014/main" id="{FDA34397-1F3D-46DF-9CFB-F8C52B19BAFB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14" name="Text Box 2">
          <a:extLst>
            <a:ext uri="{FF2B5EF4-FFF2-40B4-BE49-F238E27FC236}">
              <a16:creationId xmlns:a16="http://schemas.microsoft.com/office/drawing/2014/main" id="{52627696-5465-4FC3-8952-CAE6C46E972F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15" name="Text Box 2">
          <a:extLst>
            <a:ext uri="{FF2B5EF4-FFF2-40B4-BE49-F238E27FC236}">
              <a16:creationId xmlns:a16="http://schemas.microsoft.com/office/drawing/2014/main" id="{CE80CF0C-179D-4E1C-9192-DC42822AB85B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16" name="Text Box 2">
          <a:extLst>
            <a:ext uri="{FF2B5EF4-FFF2-40B4-BE49-F238E27FC236}">
              <a16:creationId xmlns:a16="http://schemas.microsoft.com/office/drawing/2014/main" id="{7A039CEC-FA24-46B5-8DB0-E947470F5AB3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17" name="Text Box 2">
          <a:extLst>
            <a:ext uri="{FF2B5EF4-FFF2-40B4-BE49-F238E27FC236}">
              <a16:creationId xmlns:a16="http://schemas.microsoft.com/office/drawing/2014/main" id="{390995EC-2CE9-4027-B15F-713ECE527B9B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18" name="Text Box 2">
          <a:extLst>
            <a:ext uri="{FF2B5EF4-FFF2-40B4-BE49-F238E27FC236}">
              <a16:creationId xmlns:a16="http://schemas.microsoft.com/office/drawing/2014/main" id="{6B9A3384-74D9-4B11-B8A9-EA191797893A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19" name="Text Box 2">
          <a:extLst>
            <a:ext uri="{FF2B5EF4-FFF2-40B4-BE49-F238E27FC236}">
              <a16:creationId xmlns:a16="http://schemas.microsoft.com/office/drawing/2014/main" id="{4DBEF57D-D049-43C3-B763-058DD831BB3E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20" name="Text Box 2">
          <a:extLst>
            <a:ext uri="{FF2B5EF4-FFF2-40B4-BE49-F238E27FC236}">
              <a16:creationId xmlns:a16="http://schemas.microsoft.com/office/drawing/2014/main" id="{E515CD38-3D5B-49A1-B7F9-AF9449F05097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21" name="Text Box 2">
          <a:extLst>
            <a:ext uri="{FF2B5EF4-FFF2-40B4-BE49-F238E27FC236}">
              <a16:creationId xmlns:a16="http://schemas.microsoft.com/office/drawing/2014/main" id="{32508C85-CEA4-4FDD-B0BE-50957E1D6C9D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22" name="Text Box 2">
          <a:extLst>
            <a:ext uri="{FF2B5EF4-FFF2-40B4-BE49-F238E27FC236}">
              <a16:creationId xmlns:a16="http://schemas.microsoft.com/office/drawing/2014/main" id="{DDEE3548-99C6-45F2-B83A-DAED6604516A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23" name="Text Box 2">
          <a:extLst>
            <a:ext uri="{FF2B5EF4-FFF2-40B4-BE49-F238E27FC236}">
              <a16:creationId xmlns:a16="http://schemas.microsoft.com/office/drawing/2014/main" id="{DE050435-46ED-481D-A49B-BE6A45565585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24" name="Text Box 2">
          <a:extLst>
            <a:ext uri="{FF2B5EF4-FFF2-40B4-BE49-F238E27FC236}">
              <a16:creationId xmlns:a16="http://schemas.microsoft.com/office/drawing/2014/main" id="{34E799E3-F491-4349-A345-E36E86700D7D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25" name="Text Box 2">
          <a:extLst>
            <a:ext uri="{FF2B5EF4-FFF2-40B4-BE49-F238E27FC236}">
              <a16:creationId xmlns:a16="http://schemas.microsoft.com/office/drawing/2014/main" id="{EC3E788B-845C-4279-8900-5EC406BD6EF3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26" name="Text Box 2">
          <a:extLst>
            <a:ext uri="{FF2B5EF4-FFF2-40B4-BE49-F238E27FC236}">
              <a16:creationId xmlns:a16="http://schemas.microsoft.com/office/drawing/2014/main" id="{AA19E75B-3682-419C-90ED-8A30197064FF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27" name="Text Box 2">
          <a:extLst>
            <a:ext uri="{FF2B5EF4-FFF2-40B4-BE49-F238E27FC236}">
              <a16:creationId xmlns:a16="http://schemas.microsoft.com/office/drawing/2014/main" id="{8E67D44C-5C50-4636-AAF3-1AB50EEEF77D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28" name="Text Box 2">
          <a:extLst>
            <a:ext uri="{FF2B5EF4-FFF2-40B4-BE49-F238E27FC236}">
              <a16:creationId xmlns:a16="http://schemas.microsoft.com/office/drawing/2014/main" id="{66917194-7035-4A45-99F5-6F9AA9CE084B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29" name="Text Box 2">
          <a:extLst>
            <a:ext uri="{FF2B5EF4-FFF2-40B4-BE49-F238E27FC236}">
              <a16:creationId xmlns:a16="http://schemas.microsoft.com/office/drawing/2014/main" id="{56872F51-035D-4D8B-855D-7FF370F6A56D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30" name="Text Box 2">
          <a:extLst>
            <a:ext uri="{FF2B5EF4-FFF2-40B4-BE49-F238E27FC236}">
              <a16:creationId xmlns:a16="http://schemas.microsoft.com/office/drawing/2014/main" id="{BFA41ED9-C3E5-4505-824D-FD5BE5321AA9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31" name="Text Box 2">
          <a:extLst>
            <a:ext uri="{FF2B5EF4-FFF2-40B4-BE49-F238E27FC236}">
              <a16:creationId xmlns:a16="http://schemas.microsoft.com/office/drawing/2014/main" id="{8AA49EFB-2B8A-46EB-BC8A-6949D6F8B143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32" name="Text Box 2">
          <a:extLst>
            <a:ext uri="{FF2B5EF4-FFF2-40B4-BE49-F238E27FC236}">
              <a16:creationId xmlns:a16="http://schemas.microsoft.com/office/drawing/2014/main" id="{A78E906A-2559-47EE-A390-4919D5929DBA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33" name="Text Box 2">
          <a:extLst>
            <a:ext uri="{FF2B5EF4-FFF2-40B4-BE49-F238E27FC236}">
              <a16:creationId xmlns:a16="http://schemas.microsoft.com/office/drawing/2014/main" id="{08A8A225-A9B4-4226-AE19-8C5775D9331E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38</xdr:row>
      <xdr:rowOff>0</xdr:rowOff>
    </xdr:from>
    <xdr:to>
      <xdr:col>4</xdr:col>
      <xdr:colOff>219233</xdr:colOff>
      <xdr:row>38</xdr:row>
      <xdr:rowOff>204107</xdr:rowOff>
    </xdr:to>
    <xdr:sp macro="" textlink="">
      <xdr:nvSpPr>
        <xdr:cNvPr id="8934" name="Text Box 2">
          <a:extLst>
            <a:ext uri="{FF2B5EF4-FFF2-40B4-BE49-F238E27FC236}">
              <a16:creationId xmlns:a16="http://schemas.microsoft.com/office/drawing/2014/main" id="{08B66E75-FDF4-4FDB-B7F6-92359AC85A36}"/>
            </a:ext>
          </a:extLst>
        </xdr:cNvPr>
        <xdr:cNvSpPr txBox="1">
          <a:spLocks noChangeArrowheads="1"/>
        </xdr:cNvSpPr>
      </xdr:nvSpPr>
      <xdr:spPr bwMode="auto">
        <a:xfrm>
          <a:off x="2590800" y="2511552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204107</xdr:rowOff>
    </xdr:to>
    <xdr:sp macro="" textlink="">
      <xdr:nvSpPr>
        <xdr:cNvPr id="8935" name="Text Box 2">
          <a:extLst>
            <a:ext uri="{FF2B5EF4-FFF2-40B4-BE49-F238E27FC236}">
              <a16:creationId xmlns:a16="http://schemas.microsoft.com/office/drawing/2014/main" id="{94F623CC-795D-42C6-8BEB-B829A001C96E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204107</xdr:rowOff>
    </xdr:to>
    <xdr:sp macro="" textlink="">
      <xdr:nvSpPr>
        <xdr:cNvPr id="8936" name="Text Box 2">
          <a:extLst>
            <a:ext uri="{FF2B5EF4-FFF2-40B4-BE49-F238E27FC236}">
              <a16:creationId xmlns:a16="http://schemas.microsoft.com/office/drawing/2014/main" id="{9A6F3912-BD6F-4A6D-81A9-15F4A937B0F3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201385</xdr:rowOff>
    </xdr:to>
    <xdr:sp macro="" textlink="">
      <xdr:nvSpPr>
        <xdr:cNvPr id="8937" name="Text Box 2">
          <a:extLst>
            <a:ext uri="{FF2B5EF4-FFF2-40B4-BE49-F238E27FC236}">
              <a16:creationId xmlns:a16="http://schemas.microsoft.com/office/drawing/2014/main" id="{E6D022EB-0DDD-455F-A666-5B5D9C7B2426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201385</xdr:rowOff>
    </xdr:to>
    <xdr:sp macro="" textlink="">
      <xdr:nvSpPr>
        <xdr:cNvPr id="8938" name="Text Box 2">
          <a:extLst>
            <a:ext uri="{FF2B5EF4-FFF2-40B4-BE49-F238E27FC236}">
              <a16:creationId xmlns:a16="http://schemas.microsoft.com/office/drawing/2014/main" id="{26F4F5D4-C2E4-47BC-8C4E-910957FCE24E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201385</xdr:rowOff>
    </xdr:to>
    <xdr:sp macro="" textlink="">
      <xdr:nvSpPr>
        <xdr:cNvPr id="8939" name="Text Box 2">
          <a:extLst>
            <a:ext uri="{FF2B5EF4-FFF2-40B4-BE49-F238E27FC236}">
              <a16:creationId xmlns:a16="http://schemas.microsoft.com/office/drawing/2014/main" id="{7E001C10-D687-4F74-BB8C-3D3FCE525391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8940" name="Text Box 2">
          <a:extLst>
            <a:ext uri="{FF2B5EF4-FFF2-40B4-BE49-F238E27FC236}">
              <a16:creationId xmlns:a16="http://schemas.microsoft.com/office/drawing/2014/main" id="{00F2D8F6-9F9E-4E6C-9B13-8CDCB4C98CCF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8941" name="Text Box 2">
          <a:extLst>
            <a:ext uri="{FF2B5EF4-FFF2-40B4-BE49-F238E27FC236}">
              <a16:creationId xmlns:a16="http://schemas.microsoft.com/office/drawing/2014/main" id="{D1A6F46B-40A8-4B59-BEC2-BA679C38D18F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8942" name="Text Box 2">
          <a:extLst>
            <a:ext uri="{FF2B5EF4-FFF2-40B4-BE49-F238E27FC236}">
              <a16:creationId xmlns:a16="http://schemas.microsoft.com/office/drawing/2014/main" id="{12278514-A32E-482B-8E20-C2C74143A276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199065</xdr:rowOff>
    </xdr:to>
    <xdr:sp macro="" textlink="">
      <xdr:nvSpPr>
        <xdr:cNvPr id="8943" name="Text Box 2">
          <a:extLst>
            <a:ext uri="{FF2B5EF4-FFF2-40B4-BE49-F238E27FC236}">
              <a16:creationId xmlns:a16="http://schemas.microsoft.com/office/drawing/2014/main" id="{D64FDD03-C29E-4A54-9305-751A62CE999E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199065</xdr:rowOff>
    </xdr:to>
    <xdr:sp macro="" textlink="">
      <xdr:nvSpPr>
        <xdr:cNvPr id="8944" name="Text Box 2">
          <a:extLst>
            <a:ext uri="{FF2B5EF4-FFF2-40B4-BE49-F238E27FC236}">
              <a16:creationId xmlns:a16="http://schemas.microsoft.com/office/drawing/2014/main" id="{A09F00E9-80E3-4C6C-B378-0C791C0203E0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199065</xdr:rowOff>
    </xdr:to>
    <xdr:sp macro="" textlink="">
      <xdr:nvSpPr>
        <xdr:cNvPr id="8945" name="Text Box 2">
          <a:extLst>
            <a:ext uri="{FF2B5EF4-FFF2-40B4-BE49-F238E27FC236}">
              <a16:creationId xmlns:a16="http://schemas.microsoft.com/office/drawing/2014/main" id="{FACFFA4A-3BD7-49CC-B2EF-BB3E16959C66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204108</xdr:rowOff>
    </xdr:to>
    <xdr:sp macro="" textlink="">
      <xdr:nvSpPr>
        <xdr:cNvPr id="8946" name="Text Box 2">
          <a:extLst>
            <a:ext uri="{FF2B5EF4-FFF2-40B4-BE49-F238E27FC236}">
              <a16:creationId xmlns:a16="http://schemas.microsoft.com/office/drawing/2014/main" id="{AF5C6C9E-651A-4BE6-95BC-6A9FCCC277BB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204108</xdr:rowOff>
    </xdr:to>
    <xdr:sp macro="" textlink="">
      <xdr:nvSpPr>
        <xdr:cNvPr id="8947" name="Text Box 2">
          <a:extLst>
            <a:ext uri="{FF2B5EF4-FFF2-40B4-BE49-F238E27FC236}">
              <a16:creationId xmlns:a16="http://schemas.microsoft.com/office/drawing/2014/main" id="{810B41C8-F9CE-4935-A0EA-F2BCE27A1AF5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204108</xdr:rowOff>
    </xdr:to>
    <xdr:sp macro="" textlink="">
      <xdr:nvSpPr>
        <xdr:cNvPr id="8948" name="Text Box 2">
          <a:extLst>
            <a:ext uri="{FF2B5EF4-FFF2-40B4-BE49-F238E27FC236}">
              <a16:creationId xmlns:a16="http://schemas.microsoft.com/office/drawing/2014/main" id="{6DF24552-DDE5-48DA-A1A0-29F7CF94FB16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8949" name="Text Box 2">
          <a:extLst>
            <a:ext uri="{FF2B5EF4-FFF2-40B4-BE49-F238E27FC236}">
              <a16:creationId xmlns:a16="http://schemas.microsoft.com/office/drawing/2014/main" id="{B97802B1-0882-494B-9C10-330C32915F5A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8950" name="Text Box 2">
          <a:extLst>
            <a:ext uri="{FF2B5EF4-FFF2-40B4-BE49-F238E27FC236}">
              <a16:creationId xmlns:a16="http://schemas.microsoft.com/office/drawing/2014/main" id="{7F68593A-FEE0-4765-B3E9-9EF8F8B02566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8951" name="Text Box 2">
          <a:extLst>
            <a:ext uri="{FF2B5EF4-FFF2-40B4-BE49-F238E27FC236}">
              <a16:creationId xmlns:a16="http://schemas.microsoft.com/office/drawing/2014/main" id="{F5766ECF-9179-472C-894E-1C39A1663084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204107</xdr:rowOff>
    </xdr:to>
    <xdr:sp macro="" textlink="">
      <xdr:nvSpPr>
        <xdr:cNvPr id="8952" name="Text Box 2">
          <a:extLst>
            <a:ext uri="{FF2B5EF4-FFF2-40B4-BE49-F238E27FC236}">
              <a16:creationId xmlns:a16="http://schemas.microsoft.com/office/drawing/2014/main" id="{ABC623B0-C48B-47AE-A2AF-19922C208231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204107</xdr:rowOff>
    </xdr:to>
    <xdr:sp macro="" textlink="">
      <xdr:nvSpPr>
        <xdr:cNvPr id="8953" name="Text Box 2">
          <a:extLst>
            <a:ext uri="{FF2B5EF4-FFF2-40B4-BE49-F238E27FC236}">
              <a16:creationId xmlns:a16="http://schemas.microsoft.com/office/drawing/2014/main" id="{DEFA322F-9CB2-4EA5-88F0-9D63538B272E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204107</xdr:rowOff>
    </xdr:to>
    <xdr:sp macro="" textlink="">
      <xdr:nvSpPr>
        <xdr:cNvPr id="8954" name="Text Box 2">
          <a:extLst>
            <a:ext uri="{FF2B5EF4-FFF2-40B4-BE49-F238E27FC236}">
              <a16:creationId xmlns:a16="http://schemas.microsoft.com/office/drawing/2014/main" id="{787E22CD-59EC-4566-BEAA-545F41B1F30A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201385</xdr:rowOff>
    </xdr:to>
    <xdr:sp macro="" textlink="">
      <xdr:nvSpPr>
        <xdr:cNvPr id="8955" name="Text Box 2">
          <a:extLst>
            <a:ext uri="{FF2B5EF4-FFF2-40B4-BE49-F238E27FC236}">
              <a16:creationId xmlns:a16="http://schemas.microsoft.com/office/drawing/2014/main" id="{D9DE1B02-3A58-4361-968A-F12A5C36FD71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201385</xdr:rowOff>
    </xdr:to>
    <xdr:sp macro="" textlink="">
      <xdr:nvSpPr>
        <xdr:cNvPr id="8956" name="Text Box 2">
          <a:extLst>
            <a:ext uri="{FF2B5EF4-FFF2-40B4-BE49-F238E27FC236}">
              <a16:creationId xmlns:a16="http://schemas.microsoft.com/office/drawing/2014/main" id="{9442E7ED-DA7F-4BBE-85DB-9573768AD399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201385</xdr:rowOff>
    </xdr:to>
    <xdr:sp macro="" textlink="">
      <xdr:nvSpPr>
        <xdr:cNvPr id="8957" name="Text Box 2">
          <a:extLst>
            <a:ext uri="{FF2B5EF4-FFF2-40B4-BE49-F238E27FC236}">
              <a16:creationId xmlns:a16="http://schemas.microsoft.com/office/drawing/2014/main" id="{54086035-A5DD-4DD1-84B1-2298325441FB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8958" name="Text Box 2">
          <a:extLst>
            <a:ext uri="{FF2B5EF4-FFF2-40B4-BE49-F238E27FC236}">
              <a16:creationId xmlns:a16="http://schemas.microsoft.com/office/drawing/2014/main" id="{A2B132C8-9363-4607-9284-48B33630557B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8959" name="Text Box 2">
          <a:extLst>
            <a:ext uri="{FF2B5EF4-FFF2-40B4-BE49-F238E27FC236}">
              <a16:creationId xmlns:a16="http://schemas.microsoft.com/office/drawing/2014/main" id="{7733A991-95CB-4F88-9996-7C1598042697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8960" name="Text Box 2">
          <a:extLst>
            <a:ext uri="{FF2B5EF4-FFF2-40B4-BE49-F238E27FC236}">
              <a16:creationId xmlns:a16="http://schemas.microsoft.com/office/drawing/2014/main" id="{CBF3E3FB-D971-47B7-805D-1D8C043893EA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199065</xdr:rowOff>
    </xdr:to>
    <xdr:sp macro="" textlink="">
      <xdr:nvSpPr>
        <xdr:cNvPr id="8961" name="Text Box 2">
          <a:extLst>
            <a:ext uri="{FF2B5EF4-FFF2-40B4-BE49-F238E27FC236}">
              <a16:creationId xmlns:a16="http://schemas.microsoft.com/office/drawing/2014/main" id="{70CC9F4B-6320-4F7D-8AD0-94EF8AFEDF5A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199065</xdr:rowOff>
    </xdr:to>
    <xdr:sp macro="" textlink="">
      <xdr:nvSpPr>
        <xdr:cNvPr id="8962" name="Text Box 2">
          <a:extLst>
            <a:ext uri="{FF2B5EF4-FFF2-40B4-BE49-F238E27FC236}">
              <a16:creationId xmlns:a16="http://schemas.microsoft.com/office/drawing/2014/main" id="{7D728632-7AF6-45B8-A512-F283EF7427A8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199065</xdr:rowOff>
    </xdr:to>
    <xdr:sp macro="" textlink="">
      <xdr:nvSpPr>
        <xdr:cNvPr id="8963" name="Text Box 2">
          <a:extLst>
            <a:ext uri="{FF2B5EF4-FFF2-40B4-BE49-F238E27FC236}">
              <a16:creationId xmlns:a16="http://schemas.microsoft.com/office/drawing/2014/main" id="{0F2771F5-F60C-4924-A824-A577B41ABD28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204108</xdr:rowOff>
    </xdr:to>
    <xdr:sp macro="" textlink="">
      <xdr:nvSpPr>
        <xdr:cNvPr id="8964" name="Text Box 2">
          <a:extLst>
            <a:ext uri="{FF2B5EF4-FFF2-40B4-BE49-F238E27FC236}">
              <a16:creationId xmlns:a16="http://schemas.microsoft.com/office/drawing/2014/main" id="{2289C279-09DC-4D39-8606-16AF21A8F59D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204108</xdr:rowOff>
    </xdr:to>
    <xdr:sp macro="" textlink="">
      <xdr:nvSpPr>
        <xdr:cNvPr id="8965" name="Text Box 2">
          <a:extLst>
            <a:ext uri="{FF2B5EF4-FFF2-40B4-BE49-F238E27FC236}">
              <a16:creationId xmlns:a16="http://schemas.microsoft.com/office/drawing/2014/main" id="{36CE9EBF-032E-4FB1-B3EA-5AC70263866F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204108</xdr:rowOff>
    </xdr:to>
    <xdr:sp macro="" textlink="">
      <xdr:nvSpPr>
        <xdr:cNvPr id="8966" name="Text Box 2">
          <a:extLst>
            <a:ext uri="{FF2B5EF4-FFF2-40B4-BE49-F238E27FC236}">
              <a16:creationId xmlns:a16="http://schemas.microsoft.com/office/drawing/2014/main" id="{EA5408E7-FEEA-4B3A-B9BC-5F8E93269E2D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8967" name="Text Box 2">
          <a:extLst>
            <a:ext uri="{FF2B5EF4-FFF2-40B4-BE49-F238E27FC236}">
              <a16:creationId xmlns:a16="http://schemas.microsoft.com/office/drawing/2014/main" id="{351150A7-C360-41BE-B354-79A87DC0D640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8968" name="Text Box 2">
          <a:extLst>
            <a:ext uri="{FF2B5EF4-FFF2-40B4-BE49-F238E27FC236}">
              <a16:creationId xmlns:a16="http://schemas.microsoft.com/office/drawing/2014/main" id="{956A89C6-ACEB-4CBA-B9CD-6FBBABEC3F2A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8969" name="Text Box 2">
          <a:extLst>
            <a:ext uri="{FF2B5EF4-FFF2-40B4-BE49-F238E27FC236}">
              <a16:creationId xmlns:a16="http://schemas.microsoft.com/office/drawing/2014/main" id="{23C90878-73E7-47D5-A6B0-0B09988E0DC3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204107</xdr:rowOff>
    </xdr:to>
    <xdr:sp macro="" textlink="">
      <xdr:nvSpPr>
        <xdr:cNvPr id="8970" name="Text Box 2">
          <a:extLst>
            <a:ext uri="{FF2B5EF4-FFF2-40B4-BE49-F238E27FC236}">
              <a16:creationId xmlns:a16="http://schemas.microsoft.com/office/drawing/2014/main" id="{C2C93F6F-B7BD-48E3-AD41-AD2CD2AE16D0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204107</xdr:rowOff>
    </xdr:to>
    <xdr:sp macro="" textlink="">
      <xdr:nvSpPr>
        <xdr:cNvPr id="8971" name="Text Box 2">
          <a:extLst>
            <a:ext uri="{FF2B5EF4-FFF2-40B4-BE49-F238E27FC236}">
              <a16:creationId xmlns:a16="http://schemas.microsoft.com/office/drawing/2014/main" id="{D2E7E18D-12CB-49E7-9D4B-67735AD0FB2C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204107</xdr:rowOff>
    </xdr:to>
    <xdr:sp macro="" textlink="">
      <xdr:nvSpPr>
        <xdr:cNvPr id="8972" name="Text Box 2">
          <a:extLst>
            <a:ext uri="{FF2B5EF4-FFF2-40B4-BE49-F238E27FC236}">
              <a16:creationId xmlns:a16="http://schemas.microsoft.com/office/drawing/2014/main" id="{6BDB500C-7116-455C-B9CF-DA28674DB726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201385</xdr:rowOff>
    </xdr:to>
    <xdr:sp macro="" textlink="">
      <xdr:nvSpPr>
        <xdr:cNvPr id="8973" name="Text Box 2">
          <a:extLst>
            <a:ext uri="{FF2B5EF4-FFF2-40B4-BE49-F238E27FC236}">
              <a16:creationId xmlns:a16="http://schemas.microsoft.com/office/drawing/2014/main" id="{A6C6AAC0-7D27-4D35-9A5B-976AE2AFAB6D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201385</xdr:rowOff>
    </xdr:to>
    <xdr:sp macro="" textlink="">
      <xdr:nvSpPr>
        <xdr:cNvPr id="8974" name="Text Box 2">
          <a:extLst>
            <a:ext uri="{FF2B5EF4-FFF2-40B4-BE49-F238E27FC236}">
              <a16:creationId xmlns:a16="http://schemas.microsoft.com/office/drawing/2014/main" id="{32C3D5B7-482E-4CE5-9522-FE5A86103E0C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201385</xdr:rowOff>
    </xdr:to>
    <xdr:sp macro="" textlink="">
      <xdr:nvSpPr>
        <xdr:cNvPr id="8975" name="Text Box 2">
          <a:extLst>
            <a:ext uri="{FF2B5EF4-FFF2-40B4-BE49-F238E27FC236}">
              <a16:creationId xmlns:a16="http://schemas.microsoft.com/office/drawing/2014/main" id="{475583AD-8367-426C-A8D3-D3AE074AE67D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8976" name="Text Box 2">
          <a:extLst>
            <a:ext uri="{FF2B5EF4-FFF2-40B4-BE49-F238E27FC236}">
              <a16:creationId xmlns:a16="http://schemas.microsoft.com/office/drawing/2014/main" id="{E72D455C-5BBD-4B8D-BE9A-2723842358DB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8977" name="Text Box 2">
          <a:extLst>
            <a:ext uri="{FF2B5EF4-FFF2-40B4-BE49-F238E27FC236}">
              <a16:creationId xmlns:a16="http://schemas.microsoft.com/office/drawing/2014/main" id="{04F8D337-C654-4083-B944-63DDE859B90F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8978" name="Text Box 2">
          <a:extLst>
            <a:ext uri="{FF2B5EF4-FFF2-40B4-BE49-F238E27FC236}">
              <a16:creationId xmlns:a16="http://schemas.microsoft.com/office/drawing/2014/main" id="{2D133522-190D-4706-8BDB-720FB51880A4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199065</xdr:rowOff>
    </xdr:to>
    <xdr:sp macro="" textlink="">
      <xdr:nvSpPr>
        <xdr:cNvPr id="8979" name="Text Box 2">
          <a:extLst>
            <a:ext uri="{FF2B5EF4-FFF2-40B4-BE49-F238E27FC236}">
              <a16:creationId xmlns:a16="http://schemas.microsoft.com/office/drawing/2014/main" id="{5CFF8B49-EB62-4623-9236-ED1082069577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199065</xdr:rowOff>
    </xdr:to>
    <xdr:sp macro="" textlink="">
      <xdr:nvSpPr>
        <xdr:cNvPr id="8980" name="Text Box 2">
          <a:extLst>
            <a:ext uri="{FF2B5EF4-FFF2-40B4-BE49-F238E27FC236}">
              <a16:creationId xmlns:a16="http://schemas.microsoft.com/office/drawing/2014/main" id="{4A8A8651-A0E4-40DF-B9D6-B0BAC21962B2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199065</xdr:rowOff>
    </xdr:to>
    <xdr:sp macro="" textlink="">
      <xdr:nvSpPr>
        <xdr:cNvPr id="8981" name="Text Box 2">
          <a:extLst>
            <a:ext uri="{FF2B5EF4-FFF2-40B4-BE49-F238E27FC236}">
              <a16:creationId xmlns:a16="http://schemas.microsoft.com/office/drawing/2014/main" id="{60D3C802-3DB0-4163-8452-C1C6EDBE37CE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204108</xdr:rowOff>
    </xdr:to>
    <xdr:sp macro="" textlink="">
      <xdr:nvSpPr>
        <xdr:cNvPr id="8982" name="Text Box 2">
          <a:extLst>
            <a:ext uri="{FF2B5EF4-FFF2-40B4-BE49-F238E27FC236}">
              <a16:creationId xmlns:a16="http://schemas.microsoft.com/office/drawing/2014/main" id="{05F7260D-2C27-48F2-BC0A-27FF2AEE569C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204108</xdr:rowOff>
    </xdr:to>
    <xdr:sp macro="" textlink="">
      <xdr:nvSpPr>
        <xdr:cNvPr id="8983" name="Text Box 2">
          <a:extLst>
            <a:ext uri="{FF2B5EF4-FFF2-40B4-BE49-F238E27FC236}">
              <a16:creationId xmlns:a16="http://schemas.microsoft.com/office/drawing/2014/main" id="{45231AAB-5B1B-4DF5-93E6-1E66E63DDEF4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204108</xdr:rowOff>
    </xdr:to>
    <xdr:sp macro="" textlink="">
      <xdr:nvSpPr>
        <xdr:cNvPr id="8984" name="Text Box 2">
          <a:extLst>
            <a:ext uri="{FF2B5EF4-FFF2-40B4-BE49-F238E27FC236}">
              <a16:creationId xmlns:a16="http://schemas.microsoft.com/office/drawing/2014/main" id="{BD6670B8-EE99-41D3-86D5-6EF55483B330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8985" name="Text Box 2">
          <a:extLst>
            <a:ext uri="{FF2B5EF4-FFF2-40B4-BE49-F238E27FC236}">
              <a16:creationId xmlns:a16="http://schemas.microsoft.com/office/drawing/2014/main" id="{75043D42-4087-4CA1-A199-E7FE4C9B9C4F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8986" name="Text Box 2">
          <a:extLst>
            <a:ext uri="{FF2B5EF4-FFF2-40B4-BE49-F238E27FC236}">
              <a16:creationId xmlns:a16="http://schemas.microsoft.com/office/drawing/2014/main" id="{B5653720-C6EE-4CE3-8233-023591784876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8987" name="Text Box 2">
          <a:extLst>
            <a:ext uri="{FF2B5EF4-FFF2-40B4-BE49-F238E27FC236}">
              <a16:creationId xmlns:a16="http://schemas.microsoft.com/office/drawing/2014/main" id="{01644216-F893-4712-96D2-0920AA8A50B4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204107</xdr:rowOff>
    </xdr:to>
    <xdr:sp macro="" textlink="">
      <xdr:nvSpPr>
        <xdr:cNvPr id="8988" name="Text Box 2">
          <a:extLst>
            <a:ext uri="{FF2B5EF4-FFF2-40B4-BE49-F238E27FC236}">
              <a16:creationId xmlns:a16="http://schemas.microsoft.com/office/drawing/2014/main" id="{CC970422-3B55-45A2-A178-B8CE009E874A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204107</xdr:rowOff>
    </xdr:to>
    <xdr:sp macro="" textlink="">
      <xdr:nvSpPr>
        <xdr:cNvPr id="8989" name="Text Box 2">
          <a:extLst>
            <a:ext uri="{FF2B5EF4-FFF2-40B4-BE49-F238E27FC236}">
              <a16:creationId xmlns:a16="http://schemas.microsoft.com/office/drawing/2014/main" id="{EC7873F6-58D6-4563-B049-D8E0A3B86BEC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204107</xdr:rowOff>
    </xdr:to>
    <xdr:sp macro="" textlink="">
      <xdr:nvSpPr>
        <xdr:cNvPr id="8990" name="Text Box 2">
          <a:extLst>
            <a:ext uri="{FF2B5EF4-FFF2-40B4-BE49-F238E27FC236}">
              <a16:creationId xmlns:a16="http://schemas.microsoft.com/office/drawing/2014/main" id="{E0AF7CD0-E960-479E-95E8-13F1889C7638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201385</xdr:rowOff>
    </xdr:to>
    <xdr:sp macro="" textlink="">
      <xdr:nvSpPr>
        <xdr:cNvPr id="8991" name="Text Box 2">
          <a:extLst>
            <a:ext uri="{FF2B5EF4-FFF2-40B4-BE49-F238E27FC236}">
              <a16:creationId xmlns:a16="http://schemas.microsoft.com/office/drawing/2014/main" id="{865636F0-2835-442A-AE6E-56F6AFE60658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201385</xdr:rowOff>
    </xdr:to>
    <xdr:sp macro="" textlink="">
      <xdr:nvSpPr>
        <xdr:cNvPr id="8992" name="Text Box 2">
          <a:extLst>
            <a:ext uri="{FF2B5EF4-FFF2-40B4-BE49-F238E27FC236}">
              <a16:creationId xmlns:a16="http://schemas.microsoft.com/office/drawing/2014/main" id="{86226D2F-D6B2-4D76-A72D-B1E057BD2B59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201385</xdr:rowOff>
    </xdr:to>
    <xdr:sp macro="" textlink="">
      <xdr:nvSpPr>
        <xdr:cNvPr id="8993" name="Text Box 2">
          <a:extLst>
            <a:ext uri="{FF2B5EF4-FFF2-40B4-BE49-F238E27FC236}">
              <a16:creationId xmlns:a16="http://schemas.microsoft.com/office/drawing/2014/main" id="{344E4F2F-0F19-4484-B4EC-AFC259CA95C5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8994" name="Text Box 2">
          <a:extLst>
            <a:ext uri="{FF2B5EF4-FFF2-40B4-BE49-F238E27FC236}">
              <a16:creationId xmlns:a16="http://schemas.microsoft.com/office/drawing/2014/main" id="{626A080F-5AF4-4A1A-9A1F-37F5E130FBC9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8995" name="Text Box 2">
          <a:extLst>
            <a:ext uri="{FF2B5EF4-FFF2-40B4-BE49-F238E27FC236}">
              <a16:creationId xmlns:a16="http://schemas.microsoft.com/office/drawing/2014/main" id="{F332C83C-AB21-4F48-9CE0-BCE6C1055D84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8996" name="Text Box 2">
          <a:extLst>
            <a:ext uri="{FF2B5EF4-FFF2-40B4-BE49-F238E27FC236}">
              <a16:creationId xmlns:a16="http://schemas.microsoft.com/office/drawing/2014/main" id="{AAEABDB5-887C-4328-A3DD-BC0FBDCE2D34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199065</xdr:rowOff>
    </xdr:to>
    <xdr:sp macro="" textlink="">
      <xdr:nvSpPr>
        <xdr:cNvPr id="8997" name="Text Box 2">
          <a:extLst>
            <a:ext uri="{FF2B5EF4-FFF2-40B4-BE49-F238E27FC236}">
              <a16:creationId xmlns:a16="http://schemas.microsoft.com/office/drawing/2014/main" id="{F6B59595-51D0-4B9D-991A-862BAA8D4F94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199065</xdr:rowOff>
    </xdr:to>
    <xdr:sp macro="" textlink="">
      <xdr:nvSpPr>
        <xdr:cNvPr id="8998" name="Text Box 2">
          <a:extLst>
            <a:ext uri="{FF2B5EF4-FFF2-40B4-BE49-F238E27FC236}">
              <a16:creationId xmlns:a16="http://schemas.microsoft.com/office/drawing/2014/main" id="{ED0FB6CC-61A4-449B-BC7D-6422E6A4A139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199065</xdr:rowOff>
    </xdr:to>
    <xdr:sp macro="" textlink="">
      <xdr:nvSpPr>
        <xdr:cNvPr id="8999" name="Text Box 2">
          <a:extLst>
            <a:ext uri="{FF2B5EF4-FFF2-40B4-BE49-F238E27FC236}">
              <a16:creationId xmlns:a16="http://schemas.microsoft.com/office/drawing/2014/main" id="{97879DFC-30BC-4A6E-A15F-8CA95627E672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204108</xdr:rowOff>
    </xdr:to>
    <xdr:sp macro="" textlink="">
      <xdr:nvSpPr>
        <xdr:cNvPr id="9000" name="Text Box 2">
          <a:extLst>
            <a:ext uri="{FF2B5EF4-FFF2-40B4-BE49-F238E27FC236}">
              <a16:creationId xmlns:a16="http://schemas.microsoft.com/office/drawing/2014/main" id="{C50DD832-21E9-499F-B49D-092302504E1F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204108</xdr:rowOff>
    </xdr:to>
    <xdr:sp macro="" textlink="">
      <xdr:nvSpPr>
        <xdr:cNvPr id="9001" name="Text Box 2">
          <a:extLst>
            <a:ext uri="{FF2B5EF4-FFF2-40B4-BE49-F238E27FC236}">
              <a16:creationId xmlns:a16="http://schemas.microsoft.com/office/drawing/2014/main" id="{057B3A0E-472F-43AD-973A-C1F7ECC8A15E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204108</xdr:rowOff>
    </xdr:to>
    <xdr:sp macro="" textlink="">
      <xdr:nvSpPr>
        <xdr:cNvPr id="9002" name="Text Box 2">
          <a:extLst>
            <a:ext uri="{FF2B5EF4-FFF2-40B4-BE49-F238E27FC236}">
              <a16:creationId xmlns:a16="http://schemas.microsoft.com/office/drawing/2014/main" id="{320ABA0D-03AF-418A-8D59-BDB0240CA11A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003" name="Text Box 2">
          <a:extLst>
            <a:ext uri="{FF2B5EF4-FFF2-40B4-BE49-F238E27FC236}">
              <a16:creationId xmlns:a16="http://schemas.microsoft.com/office/drawing/2014/main" id="{6C96AC9E-CFAD-4DDE-BCA5-C108533052A1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004" name="Text Box 2">
          <a:extLst>
            <a:ext uri="{FF2B5EF4-FFF2-40B4-BE49-F238E27FC236}">
              <a16:creationId xmlns:a16="http://schemas.microsoft.com/office/drawing/2014/main" id="{046AC526-74A8-4BC1-855D-40FB505711F4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005" name="Text Box 2">
          <a:extLst>
            <a:ext uri="{FF2B5EF4-FFF2-40B4-BE49-F238E27FC236}">
              <a16:creationId xmlns:a16="http://schemas.microsoft.com/office/drawing/2014/main" id="{6A2D4F79-8C6E-4B60-9594-1E5C4C0CCFA0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06" name="Text Box 2">
          <a:extLst>
            <a:ext uri="{FF2B5EF4-FFF2-40B4-BE49-F238E27FC236}">
              <a16:creationId xmlns:a16="http://schemas.microsoft.com/office/drawing/2014/main" id="{F997E4A8-A106-4B65-B48A-5D2ED161FE14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07" name="Text Box 2">
          <a:extLst>
            <a:ext uri="{FF2B5EF4-FFF2-40B4-BE49-F238E27FC236}">
              <a16:creationId xmlns:a16="http://schemas.microsoft.com/office/drawing/2014/main" id="{BEF7598B-26DB-465E-A80A-B59A8BF5DCEC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08" name="Text Box 2">
          <a:extLst>
            <a:ext uri="{FF2B5EF4-FFF2-40B4-BE49-F238E27FC236}">
              <a16:creationId xmlns:a16="http://schemas.microsoft.com/office/drawing/2014/main" id="{B0921430-D201-4B35-A6BD-AEC5AABD0D14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09" name="Text Box 2">
          <a:extLst>
            <a:ext uri="{FF2B5EF4-FFF2-40B4-BE49-F238E27FC236}">
              <a16:creationId xmlns:a16="http://schemas.microsoft.com/office/drawing/2014/main" id="{5AC05176-C646-44FA-9843-1E2A1F81469D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10" name="Text Box 2">
          <a:extLst>
            <a:ext uri="{FF2B5EF4-FFF2-40B4-BE49-F238E27FC236}">
              <a16:creationId xmlns:a16="http://schemas.microsoft.com/office/drawing/2014/main" id="{218D2CD4-52C7-444A-A2AB-A18B93B7E46D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11" name="Text Box 2">
          <a:extLst>
            <a:ext uri="{FF2B5EF4-FFF2-40B4-BE49-F238E27FC236}">
              <a16:creationId xmlns:a16="http://schemas.microsoft.com/office/drawing/2014/main" id="{2491F11A-568E-40BA-90BF-BE69C8D27804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12" name="Text Box 2">
          <a:extLst>
            <a:ext uri="{FF2B5EF4-FFF2-40B4-BE49-F238E27FC236}">
              <a16:creationId xmlns:a16="http://schemas.microsoft.com/office/drawing/2014/main" id="{F00C74B1-E8B3-449E-90BE-C2F2FC8D792D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13" name="Text Box 2">
          <a:extLst>
            <a:ext uri="{FF2B5EF4-FFF2-40B4-BE49-F238E27FC236}">
              <a16:creationId xmlns:a16="http://schemas.microsoft.com/office/drawing/2014/main" id="{8E3700D6-7319-4ABF-B0D9-3F4DB8D7C06A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14" name="Text Box 2">
          <a:extLst>
            <a:ext uri="{FF2B5EF4-FFF2-40B4-BE49-F238E27FC236}">
              <a16:creationId xmlns:a16="http://schemas.microsoft.com/office/drawing/2014/main" id="{D26A8AD4-1A25-4722-8919-75DEE28B2C50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15" name="Text Box 2">
          <a:extLst>
            <a:ext uri="{FF2B5EF4-FFF2-40B4-BE49-F238E27FC236}">
              <a16:creationId xmlns:a16="http://schemas.microsoft.com/office/drawing/2014/main" id="{812C5A26-3F06-44EF-81A0-8ED53C43BBA0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16" name="Text Box 2">
          <a:extLst>
            <a:ext uri="{FF2B5EF4-FFF2-40B4-BE49-F238E27FC236}">
              <a16:creationId xmlns:a16="http://schemas.microsoft.com/office/drawing/2014/main" id="{2848B449-381D-4041-B4B1-E511260F38D3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17" name="Text Box 2">
          <a:extLst>
            <a:ext uri="{FF2B5EF4-FFF2-40B4-BE49-F238E27FC236}">
              <a16:creationId xmlns:a16="http://schemas.microsoft.com/office/drawing/2014/main" id="{4EB5EA83-1EB7-4A25-8469-F18B5B690386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18" name="Text Box 2">
          <a:extLst>
            <a:ext uri="{FF2B5EF4-FFF2-40B4-BE49-F238E27FC236}">
              <a16:creationId xmlns:a16="http://schemas.microsoft.com/office/drawing/2014/main" id="{EDA10AC8-CD26-42A7-BF1E-03359EBAD699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19" name="Text Box 2">
          <a:extLst>
            <a:ext uri="{FF2B5EF4-FFF2-40B4-BE49-F238E27FC236}">
              <a16:creationId xmlns:a16="http://schemas.microsoft.com/office/drawing/2014/main" id="{A7643782-AFB8-496D-8AF1-3943DDEB1C45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20" name="Text Box 2">
          <a:extLst>
            <a:ext uri="{FF2B5EF4-FFF2-40B4-BE49-F238E27FC236}">
              <a16:creationId xmlns:a16="http://schemas.microsoft.com/office/drawing/2014/main" id="{84B074D3-8682-42E6-8C5D-5151ECC6DFC4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201385</xdr:rowOff>
    </xdr:to>
    <xdr:sp macro="" textlink="">
      <xdr:nvSpPr>
        <xdr:cNvPr id="9021" name="Text Box 2">
          <a:extLst>
            <a:ext uri="{FF2B5EF4-FFF2-40B4-BE49-F238E27FC236}">
              <a16:creationId xmlns:a16="http://schemas.microsoft.com/office/drawing/2014/main" id="{734626DF-65BF-4171-BE78-EF64921CD618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201385</xdr:rowOff>
    </xdr:to>
    <xdr:sp macro="" textlink="">
      <xdr:nvSpPr>
        <xdr:cNvPr id="9022" name="Text Box 2">
          <a:extLst>
            <a:ext uri="{FF2B5EF4-FFF2-40B4-BE49-F238E27FC236}">
              <a16:creationId xmlns:a16="http://schemas.microsoft.com/office/drawing/2014/main" id="{3C50EB54-2C20-40D4-900D-3CA967926A4A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201385</xdr:rowOff>
    </xdr:to>
    <xdr:sp macro="" textlink="">
      <xdr:nvSpPr>
        <xdr:cNvPr id="9023" name="Text Box 2">
          <a:extLst>
            <a:ext uri="{FF2B5EF4-FFF2-40B4-BE49-F238E27FC236}">
              <a16:creationId xmlns:a16="http://schemas.microsoft.com/office/drawing/2014/main" id="{6DF6E4B2-BAA2-4FC2-BB22-386A0EC584FE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024" name="Text Box 2">
          <a:extLst>
            <a:ext uri="{FF2B5EF4-FFF2-40B4-BE49-F238E27FC236}">
              <a16:creationId xmlns:a16="http://schemas.microsoft.com/office/drawing/2014/main" id="{F40726DA-F793-49FB-8FAA-BB9F9E35311A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025" name="Text Box 2">
          <a:extLst>
            <a:ext uri="{FF2B5EF4-FFF2-40B4-BE49-F238E27FC236}">
              <a16:creationId xmlns:a16="http://schemas.microsoft.com/office/drawing/2014/main" id="{F52BFFB7-B203-475D-AF7B-43AE4954440E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026" name="Text Box 2">
          <a:extLst>
            <a:ext uri="{FF2B5EF4-FFF2-40B4-BE49-F238E27FC236}">
              <a16:creationId xmlns:a16="http://schemas.microsoft.com/office/drawing/2014/main" id="{C72BD92F-D7FC-4963-AE47-128C57BDE335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199065</xdr:rowOff>
    </xdr:to>
    <xdr:sp macro="" textlink="">
      <xdr:nvSpPr>
        <xdr:cNvPr id="9027" name="Text Box 2">
          <a:extLst>
            <a:ext uri="{FF2B5EF4-FFF2-40B4-BE49-F238E27FC236}">
              <a16:creationId xmlns:a16="http://schemas.microsoft.com/office/drawing/2014/main" id="{A5A20087-F16A-4C7F-A109-DCDC58C75298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199065</xdr:rowOff>
    </xdr:to>
    <xdr:sp macro="" textlink="">
      <xdr:nvSpPr>
        <xdr:cNvPr id="9028" name="Text Box 2">
          <a:extLst>
            <a:ext uri="{FF2B5EF4-FFF2-40B4-BE49-F238E27FC236}">
              <a16:creationId xmlns:a16="http://schemas.microsoft.com/office/drawing/2014/main" id="{DF9AEBC2-11A6-4EAC-8E08-D41090098B0C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199065</xdr:rowOff>
    </xdr:to>
    <xdr:sp macro="" textlink="">
      <xdr:nvSpPr>
        <xdr:cNvPr id="9029" name="Text Box 2">
          <a:extLst>
            <a:ext uri="{FF2B5EF4-FFF2-40B4-BE49-F238E27FC236}">
              <a16:creationId xmlns:a16="http://schemas.microsoft.com/office/drawing/2014/main" id="{7F5F6B99-C546-49FC-9E69-AF58DA14AF3F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204108</xdr:rowOff>
    </xdr:to>
    <xdr:sp macro="" textlink="">
      <xdr:nvSpPr>
        <xdr:cNvPr id="9030" name="Text Box 2">
          <a:extLst>
            <a:ext uri="{FF2B5EF4-FFF2-40B4-BE49-F238E27FC236}">
              <a16:creationId xmlns:a16="http://schemas.microsoft.com/office/drawing/2014/main" id="{72FE8915-53F8-41B5-A9CF-9FB98F920883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204108</xdr:rowOff>
    </xdr:to>
    <xdr:sp macro="" textlink="">
      <xdr:nvSpPr>
        <xdr:cNvPr id="9031" name="Text Box 2">
          <a:extLst>
            <a:ext uri="{FF2B5EF4-FFF2-40B4-BE49-F238E27FC236}">
              <a16:creationId xmlns:a16="http://schemas.microsoft.com/office/drawing/2014/main" id="{8E55B9F9-AFA2-4EEB-BF50-2B6AB8E9B4FA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204108</xdr:rowOff>
    </xdr:to>
    <xdr:sp macro="" textlink="">
      <xdr:nvSpPr>
        <xdr:cNvPr id="9032" name="Text Box 2">
          <a:extLst>
            <a:ext uri="{FF2B5EF4-FFF2-40B4-BE49-F238E27FC236}">
              <a16:creationId xmlns:a16="http://schemas.microsoft.com/office/drawing/2014/main" id="{4BDC651D-612C-4954-BFD1-0AEB54F15039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033" name="Text Box 2">
          <a:extLst>
            <a:ext uri="{FF2B5EF4-FFF2-40B4-BE49-F238E27FC236}">
              <a16:creationId xmlns:a16="http://schemas.microsoft.com/office/drawing/2014/main" id="{29AA75DB-4A98-4974-84D4-419C546D9EA5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034" name="Text Box 2">
          <a:extLst>
            <a:ext uri="{FF2B5EF4-FFF2-40B4-BE49-F238E27FC236}">
              <a16:creationId xmlns:a16="http://schemas.microsoft.com/office/drawing/2014/main" id="{FFB95697-B896-4AA8-A0EF-5A3D1F3B3C5B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035" name="Text Box 2">
          <a:extLst>
            <a:ext uri="{FF2B5EF4-FFF2-40B4-BE49-F238E27FC236}">
              <a16:creationId xmlns:a16="http://schemas.microsoft.com/office/drawing/2014/main" id="{F03C9632-FCE5-450A-8C59-25FFC7FA04AB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36" name="Text Box 2">
          <a:extLst>
            <a:ext uri="{FF2B5EF4-FFF2-40B4-BE49-F238E27FC236}">
              <a16:creationId xmlns:a16="http://schemas.microsoft.com/office/drawing/2014/main" id="{A8EEFBDB-4C47-4FD2-B9C2-77EA44088FC4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37" name="Text Box 2">
          <a:extLst>
            <a:ext uri="{FF2B5EF4-FFF2-40B4-BE49-F238E27FC236}">
              <a16:creationId xmlns:a16="http://schemas.microsoft.com/office/drawing/2014/main" id="{3EC42C60-70FA-462A-87EF-76E157D06D77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038" name="Text Box 2">
          <a:extLst>
            <a:ext uri="{FF2B5EF4-FFF2-40B4-BE49-F238E27FC236}">
              <a16:creationId xmlns:a16="http://schemas.microsoft.com/office/drawing/2014/main" id="{015970DB-339B-402E-90DA-FE16ECA5A6BA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201385</xdr:rowOff>
    </xdr:to>
    <xdr:sp macro="" textlink="">
      <xdr:nvSpPr>
        <xdr:cNvPr id="9039" name="Text Box 2">
          <a:extLst>
            <a:ext uri="{FF2B5EF4-FFF2-40B4-BE49-F238E27FC236}">
              <a16:creationId xmlns:a16="http://schemas.microsoft.com/office/drawing/2014/main" id="{FD1C8EEB-3E0F-4C21-A4F0-F06B28A64356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201385</xdr:rowOff>
    </xdr:to>
    <xdr:sp macro="" textlink="">
      <xdr:nvSpPr>
        <xdr:cNvPr id="9040" name="Text Box 2">
          <a:extLst>
            <a:ext uri="{FF2B5EF4-FFF2-40B4-BE49-F238E27FC236}">
              <a16:creationId xmlns:a16="http://schemas.microsoft.com/office/drawing/2014/main" id="{32443366-55ED-43B1-9268-007FB7BF9472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201385</xdr:rowOff>
    </xdr:to>
    <xdr:sp macro="" textlink="">
      <xdr:nvSpPr>
        <xdr:cNvPr id="9041" name="Text Box 2">
          <a:extLst>
            <a:ext uri="{FF2B5EF4-FFF2-40B4-BE49-F238E27FC236}">
              <a16:creationId xmlns:a16="http://schemas.microsoft.com/office/drawing/2014/main" id="{91054319-8384-47F6-AE12-DF8F8C1DA718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042" name="Text Box 2">
          <a:extLst>
            <a:ext uri="{FF2B5EF4-FFF2-40B4-BE49-F238E27FC236}">
              <a16:creationId xmlns:a16="http://schemas.microsoft.com/office/drawing/2014/main" id="{46F84D68-84CE-4B32-B40A-BAD0952ACF63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043" name="Text Box 2">
          <a:extLst>
            <a:ext uri="{FF2B5EF4-FFF2-40B4-BE49-F238E27FC236}">
              <a16:creationId xmlns:a16="http://schemas.microsoft.com/office/drawing/2014/main" id="{55301E3A-E050-40B4-92E6-292CD5982F7F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044" name="Text Box 2">
          <a:extLst>
            <a:ext uri="{FF2B5EF4-FFF2-40B4-BE49-F238E27FC236}">
              <a16:creationId xmlns:a16="http://schemas.microsoft.com/office/drawing/2014/main" id="{F88F359D-08FA-4E9F-9B02-7A4E1E3F7CB3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199065</xdr:rowOff>
    </xdr:to>
    <xdr:sp macro="" textlink="">
      <xdr:nvSpPr>
        <xdr:cNvPr id="9045" name="Text Box 2">
          <a:extLst>
            <a:ext uri="{FF2B5EF4-FFF2-40B4-BE49-F238E27FC236}">
              <a16:creationId xmlns:a16="http://schemas.microsoft.com/office/drawing/2014/main" id="{6EC2CA45-9E04-41D8-982C-EFD85082E4A3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199065</xdr:rowOff>
    </xdr:to>
    <xdr:sp macro="" textlink="">
      <xdr:nvSpPr>
        <xdr:cNvPr id="9046" name="Text Box 2">
          <a:extLst>
            <a:ext uri="{FF2B5EF4-FFF2-40B4-BE49-F238E27FC236}">
              <a16:creationId xmlns:a16="http://schemas.microsoft.com/office/drawing/2014/main" id="{5BF030A3-2914-49CF-9381-6DF903CD39DC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199065</xdr:rowOff>
    </xdr:to>
    <xdr:sp macro="" textlink="">
      <xdr:nvSpPr>
        <xdr:cNvPr id="9047" name="Text Box 2">
          <a:extLst>
            <a:ext uri="{FF2B5EF4-FFF2-40B4-BE49-F238E27FC236}">
              <a16:creationId xmlns:a16="http://schemas.microsoft.com/office/drawing/2014/main" id="{A2029337-442F-4CB1-9824-64D7948938E4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204108</xdr:rowOff>
    </xdr:to>
    <xdr:sp macro="" textlink="">
      <xdr:nvSpPr>
        <xdr:cNvPr id="9048" name="Text Box 2">
          <a:extLst>
            <a:ext uri="{FF2B5EF4-FFF2-40B4-BE49-F238E27FC236}">
              <a16:creationId xmlns:a16="http://schemas.microsoft.com/office/drawing/2014/main" id="{1FD286B1-B74D-420A-9E0B-CFDB8EFC2338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204108</xdr:rowOff>
    </xdr:to>
    <xdr:sp macro="" textlink="">
      <xdr:nvSpPr>
        <xdr:cNvPr id="9049" name="Text Box 2">
          <a:extLst>
            <a:ext uri="{FF2B5EF4-FFF2-40B4-BE49-F238E27FC236}">
              <a16:creationId xmlns:a16="http://schemas.microsoft.com/office/drawing/2014/main" id="{093E87C9-8FD4-4618-A421-7891457A9230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204108</xdr:rowOff>
    </xdr:to>
    <xdr:sp macro="" textlink="">
      <xdr:nvSpPr>
        <xdr:cNvPr id="9050" name="Text Box 2">
          <a:extLst>
            <a:ext uri="{FF2B5EF4-FFF2-40B4-BE49-F238E27FC236}">
              <a16:creationId xmlns:a16="http://schemas.microsoft.com/office/drawing/2014/main" id="{EDE1E53B-77A9-463E-ADF7-9C11C8924B01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051" name="Text Box 2">
          <a:extLst>
            <a:ext uri="{FF2B5EF4-FFF2-40B4-BE49-F238E27FC236}">
              <a16:creationId xmlns:a16="http://schemas.microsoft.com/office/drawing/2014/main" id="{002A2E2A-7753-4063-841D-CAE6F321EE4F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052" name="Text Box 2">
          <a:extLst>
            <a:ext uri="{FF2B5EF4-FFF2-40B4-BE49-F238E27FC236}">
              <a16:creationId xmlns:a16="http://schemas.microsoft.com/office/drawing/2014/main" id="{EBF79A25-E028-4460-91B1-8631FD8C0A95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053" name="Text Box 2">
          <a:extLst>
            <a:ext uri="{FF2B5EF4-FFF2-40B4-BE49-F238E27FC236}">
              <a16:creationId xmlns:a16="http://schemas.microsoft.com/office/drawing/2014/main" id="{B7D3C8F1-8917-4934-A690-F4134FAF0CE1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204107</xdr:rowOff>
    </xdr:to>
    <xdr:sp macro="" textlink="">
      <xdr:nvSpPr>
        <xdr:cNvPr id="9054" name="Text Box 2">
          <a:extLst>
            <a:ext uri="{FF2B5EF4-FFF2-40B4-BE49-F238E27FC236}">
              <a16:creationId xmlns:a16="http://schemas.microsoft.com/office/drawing/2014/main" id="{4E1AF9E4-321C-4444-AA97-52E9F4D8C188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204107</xdr:rowOff>
    </xdr:to>
    <xdr:sp macro="" textlink="">
      <xdr:nvSpPr>
        <xdr:cNvPr id="9055" name="Text Box 2">
          <a:extLst>
            <a:ext uri="{FF2B5EF4-FFF2-40B4-BE49-F238E27FC236}">
              <a16:creationId xmlns:a16="http://schemas.microsoft.com/office/drawing/2014/main" id="{E21DCD1B-76DF-4781-9049-FEAFE3F412D1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204107</xdr:rowOff>
    </xdr:to>
    <xdr:sp macro="" textlink="">
      <xdr:nvSpPr>
        <xdr:cNvPr id="9056" name="Text Box 2">
          <a:extLst>
            <a:ext uri="{FF2B5EF4-FFF2-40B4-BE49-F238E27FC236}">
              <a16:creationId xmlns:a16="http://schemas.microsoft.com/office/drawing/2014/main" id="{74D51347-A214-49FA-832B-25BD3FE45A79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201385</xdr:rowOff>
    </xdr:to>
    <xdr:sp macro="" textlink="">
      <xdr:nvSpPr>
        <xdr:cNvPr id="9057" name="Text Box 2">
          <a:extLst>
            <a:ext uri="{FF2B5EF4-FFF2-40B4-BE49-F238E27FC236}">
              <a16:creationId xmlns:a16="http://schemas.microsoft.com/office/drawing/2014/main" id="{1FC84D1B-F601-4ACA-876A-4C68877C59D6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201385</xdr:rowOff>
    </xdr:to>
    <xdr:sp macro="" textlink="">
      <xdr:nvSpPr>
        <xdr:cNvPr id="9058" name="Text Box 2">
          <a:extLst>
            <a:ext uri="{FF2B5EF4-FFF2-40B4-BE49-F238E27FC236}">
              <a16:creationId xmlns:a16="http://schemas.microsoft.com/office/drawing/2014/main" id="{AB214557-DE4E-4365-B19B-BDFCFD64442E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201385</xdr:rowOff>
    </xdr:to>
    <xdr:sp macro="" textlink="">
      <xdr:nvSpPr>
        <xdr:cNvPr id="9059" name="Text Box 2">
          <a:extLst>
            <a:ext uri="{FF2B5EF4-FFF2-40B4-BE49-F238E27FC236}">
              <a16:creationId xmlns:a16="http://schemas.microsoft.com/office/drawing/2014/main" id="{B37A6DC4-BD6B-4E09-8696-930A65DE9842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9060" name="Text Box 2">
          <a:extLst>
            <a:ext uri="{FF2B5EF4-FFF2-40B4-BE49-F238E27FC236}">
              <a16:creationId xmlns:a16="http://schemas.microsoft.com/office/drawing/2014/main" id="{6787EF46-1E2E-4EAA-985A-59222B88C8A2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9061" name="Text Box 2">
          <a:extLst>
            <a:ext uri="{FF2B5EF4-FFF2-40B4-BE49-F238E27FC236}">
              <a16:creationId xmlns:a16="http://schemas.microsoft.com/office/drawing/2014/main" id="{C679FE30-E699-41A8-994B-A293964F8EB4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9062" name="Text Box 2">
          <a:extLst>
            <a:ext uri="{FF2B5EF4-FFF2-40B4-BE49-F238E27FC236}">
              <a16:creationId xmlns:a16="http://schemas.microsoft.com/office/drawing/2014/main" id="{3301B33A-353C-4A1E-AB60-4E78C13CE702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199065</xdr:rowOff>
    </xdr:to>
    <xdr:sp macro="" textlink="">
      <xdr:nvSpPr>
        <xdr:cNvPr id="9063" name="Text Box 2">
          <a:extLst>
            <a:ext uri="{FF2B5EF4-FFF2-40B4-BE49-F238E27FC236}">
              <a16:creationId xmlns:a16="http://schemas.microsoft.com/office/drawing/2014/main" id="{57EC8EB8-6831-48F4-B62A-20E0578AB44B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199065</xdr:rowOff>
    </xdr:to>
    <xdr:sp macro="" textlink="">
      <xdr:nvSpPr>
        <xdr:cNvPr id="9064" name="Text Box 2">
          <a:extLst>
            <a:ext uri="{FF2B5EF4-FFF2-40B4-BE49-F238E27FC236}">
              <a16:creationId xmlns:a16="http://schemas.microsoft.com/office/drawing/2014/main" id="{BA58056C-B6E2-423C-B818-A4DB1BE1A8E7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199065</xdr:rowOff>
    </xdr:to>
    <xdr:sp macro="" textlink="">
      <xdr:nvSpPr>
        <xdr:cNvPr id="9065" name="Text Box 2">
          <a:extLst>
            <a:ext uri="{FF2B5EF4-FFF2-40B4-BE49-F238E27FC236}">
              <a16:creationId xmlns:a16="http://schemas.microsoft.com/office/drawing/2014/main" id="{E9A21C3F-9204-4007-A0B3-5BD19F7F32D2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204108</xdr:rowOff>
    </xdr:to>
    <xdr:sp macro="" textlink="">
      <xdr:nvSpPr>
        <xdr:cNvPr id="9066" name="Text Box 2">
          <a:extLst>
            <a:ext uri="{FF2B5EF4-FFF2-40B4-BE49-F238E27FC236}">
              <a16:creationId xmlns:a16="http://schemas.microsoft.com/office/drawing/2014/main" id="{D4674C31-E386-4DA3-825F-644B1158F566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204108</xdr:rowOff>
    </xdr:to>
    <xdr:sp macro="" textlink="">
      <xdr:nvSpPr>
        <xdr:cNvPr id="9067" name="Text Box 2">
          <a:extLst>
            <a:ext uri="{FF2B5EF4-FFF2-40B4-BE49-F238E27FC236}">
              <a16:creationId xmlns:a16="http://schemas.microsoft.com/office/drawing/2014/main" id="{8A3B4883-3076-4FCD-8E46-BB5EF15AC024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204108</xdr:rowOff>
    </xdr:to>
    <xdr:sp macro="" textlink="">
      <xdr:nvSpPr>
        <xdr:cNvPr id="9068" name="Text Box 2">
          <a:extLst>
            <a:ext uri="{FF2B5EF4-FFF2-40B4-BE49-F238E27FC236}">
              <a16:creationId xmlns:a16="http://schemas.microsoft.com/office/drawing/2014/main" id="{26A15B9A-74B9-450B-9796-C77B963C4633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9069" name="Text Box 2">
          <a:extLst>
            <a:ext uri="{FF2B5EF4-FFF2-40B4-BE49-F238E27FC236}">
              <a16:creationId xmlns:a16="http://schemas.microsoft.com/office/drawing/2014/main" id="{5ED91A5D-855A-4FF8-B369-44CB3D2AED65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9070" name="Text Box 2">
          <a:extLst>
            <a:ext uri="{FF2B5EF4-FFF2-40B4-BE49-F238E27FC236}">
              <a16:creationId xmlns:a16="http://schemas.microsoft.com/office/drawing/2014/main" id="{CACACD02-AC25-48E2-AC90-3BAEAB904604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9071" name="Text Box 2">
          <a:extLst>
            <a:ext uri="{FF2B5EF4-FFF2-40B4-BE49-F238E27FC236}">
              <a16:creationId xmlns:a16="http://schemas.microsoft.com/office/drawing/2014/main" id="{12E40985-FE9E-4DEB-B40C-4C4EC5EF75E7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204107</xdr:rowOff>
    </xdr:to>
    <xdr:sp macro="" textlink="">
      <xdr:nvSpPr>
        <xdr:cNvPr id="9072" name="Text Box 2">
          <a:extLst>
            <a:ext uri="{FF2B5EF4-FFF2-40B4-BE49-F238E27FC236}">
              <a16:creationId xmlns:a16="http://schemas.microsoft.com/office/drawing/2014/main" id="{C725883B-8DAC-48E4-941F-416C95493EFB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204107</xdr:rowOff>
    </xdr:to>
    <xdr:sp macro="" textlink="">
      <xdr:nvSpPr>
        <xdr:cNvPr id="9073" name="Text Box 2">
          <a:extLst>
            <a:ext uri="{FF2B5EF4-FFF2-40B4-BE49-F238E27FC236}">
              <a16:creationId xmlns:a16="http://schemas.microsoft.com/office/drawing/2014/main" id="{CAC94615-8442-4F72-9B85-CD8F3F567E36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204107</xdr:rowOff>
    </xdr:to>
    <xdr:sp macro="" textlink="">
      <xdr:nvSpPr>
        <xdr:cNvPr id="9074" name="Text Box 2">
          <a:extLst>
            <a:ext uri="{FF2B5EF4-FFF2-40B4-BE49-F238E27FC236}">
              <a16:creationId xmlns:a16="http://schemas.microsoft.com/office/drawing/2014/main" id="{7D934CFC-A1FA-40FE-B1F5-8A0B462FF292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201385</xdr:rowOff>
    </xdr:to>
    <xdr:sp macro="" textlink="">
      <xdr:nvSpPr>
        <xdr:cNvPr id="9075" name="Text Box 2">
          <a:extLst>
            <a:ext uri="{FF2B5EF4-FFF2-40B4-BE49-F238E27FC236}">
              <a16:creationId xmlns:a16="http://schemas.microsoft.com/office/drawing/2014/main" id="{09537613-E2BD-4366-8F9E-2A6D92DB829F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201385</xdr:rowOff>
    </xdr:to>
    <xdr:sp macro="" textlink="">
      <xdr:nvSpPr>
        <xdr:cNvPr id="9076" name="Text Box 2">
          <a:extLst>
            <a:ext uri="{FF2B5EF4-FFF2-40B4-BE49-F238E27FC236}">
              <a16:creationId xmlns:a16="http://schemas.microsoft.com/office/drawing/2014/main" id="{DE9BD3B2-A74D-4659-BB41-2C69D5D01B57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201385</xdr:rowOff>
    </xdr:to>
    <xdr:sp macro="" textlink="">
      <xdr:nvSpPr>
        <xdr:cNvPr id="9077" name="Text Box 2">
          <a:extLst>
            <a:ext uri="{FF2B5EF4-FFF2-40B4-BE49-F238E27FC236}">
              <a16:creationId xmlns:a16="http://schemas.microsoft.com/office/drawing/2014/main" id="{0713F027-3050-46BE-BD25-76EACE3F9AEC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9078" name="Text Box 2">
          <a:extLst>
            <a:ext uri="{FF2B5EF4-FFF2-40B4-BE49-F238E27FC236}">
              <a16:creationId xmlns:a16="http://schemas.microsoft.com/office/drawing/2014/main" id="{101028C7-DA37-4849-8D86-C4D55461473C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9079" name="Text Box 2">
          <a:extLst>
            <a:ext uri="{FF2B5EF4-FFF2-40B4-BE49-F238E27FC236}">
              <a16:creationId xmlns:a16="http://schemas.microsoft.com/office/drawing/2014/main" id="{721F474B-6F81-4A91-96C5-078BAF9229CA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9080" name="Text Box 2">
          <a:extLst>
            <a:ext uri="{FF2B5EF4-FFF2-40B4-BE49-F238E27FC236}">
              <a16:creationId xmlns:a16="http://schemas.microsoft.com/office/drawing/2014/main" id="{CB123E77-6C7F-4FFE-A8C4-55E058EFFA2A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199065</xdr:rowOff>
    </xdr:to>
    <xdr:sp macro="" textlink="">
      <xdr:nvSpPr>
        <xdr:cNvPr id="9081" name="Text Box 2">
          <a:extLst>
            <a:ext uri="{FF2B5EF4-FFF2-40B4-BE49-F238E27FC236}">
              <a16:creationId xmlns:a16="http://schemas.microsoft.com/office/drawing/2014/main" id="{E159331C-C996-4A98-A106-FB95D15D4260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199065</xdr:rowOff>
    </xdr:to>
    <xdr:sp macro="" textlink="">
      <xdr:nvSpPr>
        <xdr:cNvPr id="9082" name="Text Box 2">
          <a:extLst>
            <a:ext uri="{FF2B5EF4-FFF2-40B4-BE49-F238E27FC236}">
              <a16:creationId xmlns:a16="http://schemas.microsoft.com/office/drawing/2014/main" id="{515E692D-249F-4EE1-991A-D7DA5AF4AE66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199065</xdr:rowOff>
    </xdr:to>
    <xdr:sp macro="" textlink="">
      <xdr:nvSpPr>
        <xdr:cNvPr id="9083" name="Text Box 2">
          <a:extLst>
            <a:ext uri="{FF2B5EF4-FFF2-40B4-BE49-F238E27FC236}">
              <a16:creationId xmlns:a16="http://schemas.microsoft.com/office/drawing/2014/main" id="{46D6B136-9134-4C05-B7A5-3C6DD78BB907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204108</xdr:rowOff>
    </xdr:to>
    <xdr:sp macro="" textlink="">
      <xdr:nvSpPr>
        <xdr:cNvPr id="9084" name="Text Box 2">
          <a:extLst>
            <a:ext uri="{FF2B5EF4-FFF2-40B4-BE49-F238E27FC236}">
              <a16:creationId xmlns:a16="http://schemas.microsoft.com/office/drawing/2014/main" id="{257FFAAF-EF07-44D0-B1A1-E245CAC9BBC2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204108</xdr:rowOff>
    </xdr:to>
    <xdr:sp macro="" textlink="">
      <xdr:nvSpPr>
        <xdr:cNvPr id="9085" name="Text Box 2">
          <a:extLst>
            <a:ext uri="{FF2B5EF4-FFF2-40B4-BE49-F238E27FC236}">
              <a16:creationId xmlns:a16="http://schemas.microsoft.com/office/drawing/2014/main" id="{BE85B8D0-A4AC-4D4F-8FAA-19C7A26F432A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204108</xdr:rowOff>
    </xdr:to>
    <xdr:sp macro="" textlink="">
      <xdr:nvSpPr>
        <xdr:cNvPr id="9086" name="Text Box 2">
          <a:extLst>
            <a:ext uri="{FF2B5EF4-FFF2-40B4-BE49-F238E27FC236}">
              <a16:creationId xmlns:a16="http://schemas.microsoft.com/office/drawing/2014/main" id="{F8F63886-0768-4D25-AAB4-F522F255E936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9087" name="Text Box 2">
          <a:extLst>
            <a:ext uri="{FF2B5EF4-FFF2-40B4-BE49-F238E27FC236}">
              <a16:creationId xmlns:a16="http://schemas.microsoft.com/office/drawing/2014/main" id="{7411BC70-D606-48F3-B80D-C9EF279AC033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9088" name="Text Box 2">
          <a:extLst>
            <a:ext uri="{FF2B5EF4-FFF2-40B4-BE49-F238E27FC236}">
              <a16:creationId xmlns:a16="http://schemas.microsoft.com/office/drawing/2014/main" id="{E55ACCF4-BD94-4B03-A1D8-48A128E175B8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39</xdr:row>
      <xdr:rowOff>0</xdr:rowOff>
    </xdr:from>
    <xdr:to>
      <xdr:col>1</xdr:col>
      <xdr:colOff>1390650</xdr:colOff>
      <xdr:row>39</xdr:row>
      <xdr:rowOff>204106</xdr:rowOff>
    </xdr:to>
    <xdr:sp macro="" textlink="">
      <xdr:nvSpPr>
        <xdr:cNvPr id="9089" name="Text Box 2">
          <a:extLst>
            <a:ext uri="{FF2B5EF4-FFF2-40B4-BE49-F238E27FC236}">
              <a16:creationId xmlns:a16="http://schemas.microsoft.com/office/drawing/2014/main" id="{3AB1AFAC-4C81-4613-A97B-0113CA319208}"/>
            </a:ext>
          </a:extLst>
        </xdr:cNvPr>
        <xdr:cNvSpPr txBox="1">
          <a:spLocks noChangeArrowheads="1"/>
        </xdr:cNvSpPr>
      </xdr:nvSpPr>
      <xdr:spPr bwMode="auto">
        <a:xfrm>
          <a:off x="441960" y="2596896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204107</xdr:rowOff>
    </xdr:to>
    <xdr:sp macro="" textlink="">
      <xdr:nvSpPr>
        <xdr:cNvPr id="9090" name="Text Box 2">
          <a:extLst>
            <a:ext uri="{FF2B5EF4-FFF2-40B4-BE49-F238E27FC236}">
              <a16:creationId xmlns:a16="http://schemas.microsoft.com/office/drawing/2014/main" id="{D7C510F5-7C88-4F4A-9A59-CBDB3522AAEF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204107</xdr:rowOff>
    </xdr:to>
    <xdr:sp macro="" textlink="">
      <xdr:nvSpPr>
        <xdr:cNvPr id="9091" name="Text Box 2">
          <a:extLst>
            <a:ext uri="{FF2B5EF4-FFF2-40B4-BE49-F238E27FC236}">
              <a16:creationId xmlns:a16="http://schemas.microsoft.com/office/drawing/2014/main" id="{05B13D4B-7B61-43B2-8A71-7B8B94AF9497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204107</xdr:rowOff>
    </xdr:to>
    <xdr:sp macro="" textlink="">
      <xdr:nvSpPr>
        <xdr:cNvPr id="9092" name="Text Box 2">
          <a:extLst>
            <a:ext uri="{FF2B5EF4-FFF2-40B4-BE49-F238E27FC236}">
              <a16:creationId xmlns:a16="http://schemas.microsoft.com/office/drawing/2014/main" id="{AC2DD834-84FD-457C-8E5E-79BA45F3DC42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201385</xdr:rowOff>
    </xdr:to>
    <xdr:sp macro="" textlink="">
      <xdr:nvSpPr>
        <xdr:cNvPr id="9093" name="Text Box 2">
          <a:extLst>
            <a:ext uri="{FF2B5EF4-FFF2-40B4-BE49-F238E27FC236}">
              <a16:creationId xmlns:a16="http://schemas.microsoft.com/office/drawing/2014/main" id="{4FE761EF-78EF-4321-B634-524A10A81AEF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201385</xdr:rowOff>
    </xdr:to>
    <xdr:sp macro="" textlink="">
      <xdr:nvSpPr>
        <xdr:cNvPr id="9094" name="Text Box 2">
          <a:extLst>
            <a:ext uri="{FF2B5EF4-FFF2-40B4-BE49-F238E27FC236}">
              <a16:creationId xmlns:a16="http://schemas.microsoft.com/office/drawing/2014/main" id="{B33A9807-A23C-4A38-9031-84FF11618708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201385</xdr:rowOff>
    </xdr:to>
    <xdr:sp macro="" textlink="">
      <xdr:nvSpPr>
        <xdr:cNvPr id="9095" name="Text Box 2">
          <a:extLst>
            <a:ext uri="{FF2B5EF4-FFF2-40B4-BE49-F238E27FC236}">
              <a16:creationId xmlns:a16="http://schemas.microsoft.com/office/drawing/2014/main" id="{7CD24629-705F-4476-A3A4-F1DD6070BF13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096" name="Text Box 2">
          <a:extLst>
            <a:ext uri="{FF2B5EF4-FFF2-40B4-BE49-F238E27FC236}">
              <a16:creationId xmlns:a16="http://schemas.microsoft.com/office/drawing/2014/main" id="{02DB46C6-2921-43FC-B6AA-2CB45D880747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097" name="Text Box 2">
          <a:extLst>
            <a:ext uri="{FF2B5EF4-FFF2-40B4-BE49-F238E27FC236}">
              <a16:creationId xmlns:a16="http://schemas.microsoft.com/office/drawing/2014/main" id="{9DD2288A-986C-43FC-8C0D-AB4F46A8CAE5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098" name="Text Box 2">
          <a:extLst>
            <a:ext uri="{FF2B5EF4-FFF2-40B4-BE49-F238E27FC236}">
              <a16:creationId xmlns:a16="http://schemas.microsoft.com/office/drawing/2014/main" id="{396D133F-8402-4128-92A8-828E4F2D4370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199065</xdr:rowOff>
    </xdr:to>
    <xdr:sp macro="" textlink="">
      <xdr:nvSpPr>
        <xdr:cNvPr id="9099" name="Text Box 2">
          <a:extLst>
            <a:ext uri="{FF2B5EF4-FFF2-40B4-BE49-F238E27FC236}">
              <a16:creationId xmlns:a16="http://schemas.microsoft.com/office/drawing/2014/main" id="{1910F15F-C55F-47BE-8922-AE90A073034D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199065</xdr:rowOff>
    </xdr:to>
    <xdr:sp macro="" textlink="">
      <xdr:nvSpPr>
        <xdr:cNvPr id="9100" name="Text Box 2">
          <a:extLst>
            <a:ext uri="{FF2B5EF4-FFF2-40B4-BE49-F238E27FC236}">
              <a16:creationId xmlns:a16="http://schemas.microsoft.com/office/drawing/2014/main" id="{38C62435-1356-4556-9C71-7E13D9B9F33B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199065</xdr:rowOff>
    </xdr:to>
    <xdr:sp macro="" textlink="">
      <xdr:nvSpPr>
        <xdr:cNvPr id="9101" name="Text Box 2">
          <a:extLst>
            <a:ext uri="{FF2B5EF4-FFF2-40B4-BE49-F238E27FC236}">
              <a16:creationId xmlns:a16="http://schemas.microsoft.com/office/drawing/2014/main" id="{1CAC51A2-38BA-460A-B559-0EC6AC1705B1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204108</xdr:rowOff>
    </xdr:to>
    <xdr:sp macro="" textlink="">
      <xdr:nvSpPr>
        <xdr:cNvPr id="9102" name="Text Box 2">
          <a:extLst>
            <a:ext uri="{FF2B5EF4-FFF2-40B4-BE49-F238E27FC236}">
              <a16:creationId xmlns:a16="http://schemas.microsoft.com/office/drawing/2014/main" id="{15E0847F-AFD7-4BC2-AEA0-9A1A81B11AF9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204108</xdr:rowOff>
    </xdr:to>
    <xdr:sp macro="" textlink="">
      <xdr:nvSpPr>
        <xdr:cNvPr id="9103" name="Text Box 2">
          <a:extLst>
            <a:ext uri="{FF2B5EF4-FFF2-40B4-BE49-F238E27FC236}">
              <a16:creationId xmlns:a16="http://schemas.microsoft.com/office/drawing/2014/main" id="{826A40D7-36C2-414B-82EF-D434B71F2F54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204108</xdr:rowOff>
    </xdr:to>
    <xdr:sp macro="" textlink="">
      <xdr:nvSpPr>
        <xdr:cNvPr id="9104" name="Text Box 2">
          <a:extLst>
            <a:ext uri="{FF2B5EF4-FFF2-40B4-BE49-F238E27FC236}">
              <a16:creationId xmlns:a16="http://schemas.microsoft.com/office/drawing/2014/main" id="{BB9C4930-9FD7-4ED3-8968-65BD914E53A2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105" name="Text Box 2">
          <a:extLst>
            <a:ext uri="{FF2B5EF4-FFF2-40B4-BE49-F238E27FC236}">
              <a16:creationId xmlns:a16="http://schemas.microsoft.com/office/drawing/2014/main" id="{8062397F-613D-4D8E-A2B4-22AA3ACB6985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106" name="Text Box 2">
          <a:extLst>
            <a:ext uri="{FF2B5EF4-FFF2-40B4-BE49-F238E27FC236}">
              <a16:creationId xmlns:a16="http://schemas.microsoft.com/office/drawing/2014/main" id="{C4125BA8-6346-4426-A83F-0B9090B2D94A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107" name="Text Box 2">
          <a:extLst>
            <a:ext uri="{FF2B5EF4-FFF2-40B4-BE49-F238E27FC236}">
              <a16:creationId xmlns:a16="http://schemas.microsoft.com/office/drawing/2014/main" id="{1A70D6F3-AF07-4607-A7BD-5DF3A1EBEE7E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204107</xdr:rowOff>
    </xdr:to>
    <xdr:sp macro="" textlink="">
      <xdr:nvSpPr>
        <xdr:cNvPr id="9108" name="Text Box 2">
          <a:extLst>
            <a:ext uri="{FF2B5EF4-FFF2-40B4-BE49-F238E27FC236}">
              <a16:creationId xmlns:a16="http://schemas.microsoft.com/office/drawing/2014/main" id="{F061EC57-2171-486E-BF85-DDD998551D27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204107</xdr:rowOff>
    </xdr:to>
    <xdr:sp macro="" textlink="">
      <xdr:nvSpPr>
        <xdr:cNvPr id="9109" name="Text Box 2">
          <a:extLst>
            <a:ext uri="{FF2B5EF4-FFF2-40B4-BE49-F238E27FC236}">
              <a16:creationId xmlns:a16="http://schemas.microsoft.com/office/drawing/2014/main" id="{05C06DD3-789C-4463-90BA-EDE88BBFDBAA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204107</xdr:rowOff>
    </xdr:to>
    <xdr:sp macro="" textlink="">
      <xdr:nvSpPr>
        <xdr:cNvPr id="9110" name="Text Box 2">
          <a:extLst>
            <a:ext uri="{FF2B5EF4-FFF2-40B4-BE49-F238E27FC236}">
              <a16:creationId xmlns:a16="http://schemas.microsoft.com/office/drawing/2014/main" id="{C6C4371A-48E1-4CE6-9AD8-26BFDA449332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201385</xdr:rowOff>
    </xdr:to>
    <xdr:sp macro="" textlink="">
      <xdr:nvSpPr>
        <xdr:cNvPr id="9111" name="Text Box 2">
          <a:extLst>
            <a:ext uri="{FF2B5EF4-FFF2-40B4-BE49-F238E27FC236}">
              <a16:creationId xmlns:a16="http://schemas.microsoft.com/office/drawing/2014/main" id="{1C38178A-DA62-4EF0-9FB0-76D1F7F2E156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201385</xdr:rowOff>
    </xdr:to>
    <xdr:sp macro="" textlink="">
      <xdr:nvSpPr>
        <xdr:cNvPr id="9112" name="Text Box 2">
          <a:extLst>
            <a:ext uri="{FF2B5EF4-FFF2-40B4-BE49-F238E27FC236}">
              <a16:creationId xmlns:a16="http://schemas.microsoft.com/office/drawing/2014/main" id="{85478DA0-DE22-4161-9BE5-9C0AD4037892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201385</xdr:rowOff>
    </xdr:to>
    <xdr:sp macro="" textlink="">
      <xdr:nvSpPr>
        <xdr:cNvPr id="9113" name="Text Box 2">
          <a:extLst>
            <a:ext uri="{FF2B5EF4-FFF2-40B4-BE49-F238E27FC236}">
              <a16:creationId xmlns:a16="http://schemas.microsoft.com/office/drawing/2014/main" id="{027EA884-74F3-42C1-A708-F8F2C1D2CBCB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114" name="Text Box 2">
          <a:extLst>
            <a:ext uri="{FF2B5EF4-FFF2-40B4-BE49-F238E27FC236}">
              <a16:creationId xmlns:a16="http://schemas.microsoft.com/office/drawing/2014/main" id="{02C7D842-B2B6-40F2-9A9A-C8D841D835C2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115" name="Text Box 2">
          <a:extLst>
            <a:ext uri="{FF2B5EF4-FFF2-40B4-BE49-F238E27FC236}">
              <a16:creationId xmlns:a16="http://schemas.microsoft.com/office/drawing/2014/main" id="{EB36347B-AC20-4AFB-9894-17D39D5D231C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116" name="Text Box 2">
          <a:extLst>
            <a:ext uri="{FF2B5EF4-FFF2-40B4-BE49-F238E27FC236}">
              <a16:creationId xmlns:a16="http://schemas.microsoft.com/office/drawing/2014/main" id="{3AA80911-1B0F-46ED-B5B5-B057D37FE2B6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199065</xdr:rowOff>
    </xdr:to>
    <xdr:sp macro="" textlink="">
      <xdr:nvSpPr>
        <xdr:cNvPr id="9117" name="Text Box 2">
          <a:extLst>
            <a:ext uri="{FF2B5EF4-FFF2-40B4-BE49-F238E27FC236}">
              <a16:creationId xmlns:a16="http://schemas.microsoft.com/office/drawing/2014/main" id="{EECF1E86-EB88-4720-9BAB-6AE129743B35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199065</xdr:rowOff>
    </xdr:to>
    <xdr:sp macro="" textlink="">
      <xdr:nvSpPr>
        <xdr:cNvPr id="9118" name="Text Box 2">
          <a:extLst>
            <a:ext uri="{FF2B5EF4-FFF2-40B4-BE49-F238E27FC236}">
              <a16:creationId xmlns:a16="http://schemas.microsoft.com/office/drawing/2014/main" id="{5E6E9450-9678-4397-B530-EDA34256D5AC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199065</xdr:rowOff>
    </xdr:to>
    <xdr:sp macro="" textlink="">
      <xdr:nvSpPr>
        <xdr:cNvPr id="9119" name="Text Box 2">
          <a:extLst>
            <a:ext uri="{FF2B5EF4-FFF2-40B4-BE49-F238E27FC236}">
              <a16:creationId xmlns:a16="http://schemas.microsoft.com/office/drawing/2014/main" id="{CE4D46FC-7189-4DD8-8D7D-D94191B50884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204108</xdr:rowOff>
    </xdr:to>
    <xdr:sp macro="" textlink="">
      <xdr:nvSpPr>
        <xdr:cNvPr id="9120" name="Text Box 2">
          <a:extLst>
            <a:ext uri="{FF2B5EF4-FFF2-40B4-BE49-F238E27FC236}">
              <a16:creationId xmlns:a16="http://schemas.microsoft.com/office/drawing/2014/main" id="{0B02DB5E-BE6A-4E01-82A7-9C0D2A8A9494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204108</xdr:rowOff>
    </xdr:to>
    <xdr:sp macro="" textlink="">
      <xdr:nvSpPr>
        <xdr:cNvPr id="9121" name="Text Box 2">
          <a:extLst>
            <a:ext uri="{FF2B5EF4-FFF2-40B4-BE49-F238E27FC236}">
              <a16:creationId xmlns:a16="http://schemas.microsoft.com/office/drawing/2014/main" id="{655AA999-FAA3-47E7-BE9A-8B288126B92F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204108</xdr:rowOff>
    </xdr:to>
    <xdr:sp macro="" textlink="">
      <xdr:nvSpPr>
        <xdr:cNvPr id="9122" name="Text Box 2">
          <a:extLst>
            <a:ext uri="{FF2B5EF4-FFF2-40B4-BE49-F238E27FC236}">
              <a16:creationId xmlns:a16="http://schemas.microsoft.com/office/drawing/2014/main" id="{CD96238B-F53F-495E-AE6E-786047779342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123" name="Text Box 2">
          <a:extLst>
            <a:ext uri="{FF2B5EF4-FFF2-40B4-BE49-F238E27FC236}">
              <a16:creationId xmlns:a16="http://schemas.microsoft.com/office/drawing/2014/main" id="{DE0FE83F-844D-4530-B148-D242802EFF2C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124" name="Text Box 2">
          <a:extLst>
            <a:ext uri="{FF2B5EF4-FFF2-40B4-BE49-F238E27FC236}">
              <a16:creationId xmlns:a16="http://schemas.microsoft.com/office/drawing/2014/main" id="{762DA217-589C-4EA6-BE8E-ED9C8A7078FD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39</xdr:row>
      <xdr:rowOff>0</xdr:rowOff>
    </xdr:from>
    <xdr:to>
      <xdr:col>7</xdr:col>
      <xdr:colOff>676274</xdr:colOff>
      <xdr:row>39</xdr:row>
      <xdr:rowOff>204106</xdr:rowOff>
    </xdr:to>
    <xdr:sp macro="" textlink="">
      <xdr:nvSpPr>
        <xdr:cNvPr id="9125" name="Text Box 2">
          <a:extLst>
            <a:ext uri="{FF2B5EF4-FFF2-40B4-BE49-F238E27FC236}">
              <a16:creationId xmlns:a16="http://schemas.microsoft.com/office/drawing/2014/main" id="{CFB93FEA-D842-4F9A-9BBB-EE493D6770CD}"/>
            </a:ext>
          </a:extLst>
        </xdr:cNvPr>
        <xdr:cNvSpPr txBox="1">
          <a:spLocks noChangeArrowheads="1"/>
        </xdr:cNvSpPr>
      </xdr:nvSpPr>
      <xdr:spPr bwMode="auto">
        <a:xfrm>
          <a:off x="4488180" y="2596896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26" name="Text Box 2">
          <a:extLst>
            <a:ext uri="{FF2B5EF4-FFF2-40B4-BE49-F238E27FC236}">
              <a16:creationId xmlns:a16="http://schemas.microsoft.com/office/drawing/2014/main" id="{3E877767-4A86-418E-96E9-00F94EFF784D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27" name="Text Box 2">
          <a:extLst>
            <a:ext uri="{FF2B5EF4-FFF2-40B4-BE49-F238E27FC236}">
              <a16:creationId xmlns:a16="http://schemas.microsoft.com/office/drawing/2014/main" id="{C195D0CD-9C15-4575-9F3D-18B4598E72AE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28" name="Text Box 2">
          <a:extLst>
            <a:ext uri="{FF2B5EF4-FFF2-40B4-BE49-F238E27FC236}">
              <a16:creationId xmlns:a16="http://schemas.microsoft.com/office/drawing/2014/main" id="{A3B71F2A-C310-4A49-8C07-D6BA4EF3D0B4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29" name="Text Box 2">
          <a:extLst>
            <a:ext uri="{FF2B5EF4-FFF2-40B4-BE49-F238E27FC236}">
              <a16:creationId xmlns:a16="http://schemas.microsoft.com/office/drawing/2014/main" id="{F709D631-FCE3-415C-ADD5-91FDE269E08F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30" name="Text Box 2">
          <a:extLst>
            <a:ext uri="{FF2B5EF4-FFF2-40B4-BE49-F238E27FC236}">
              <a16:creationId xmlns:a16="http://schemas.microsoft.com/office/drawing/2014/main" id="{5B95111F-ED8A-4581-A1A3-39A462A089F4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31" name="Text Box 2">
          <a:extLst>
            <a:ext uri="{FF2B5EF4-FFF2-40B4-BE49-F238E27FC236}">
              <a16:creationId xmlns:a16="http://schemas.microsoft.com/office/drawing/2014/main" id="{A22CC544-4E5E-4D86-BE12-12CB7DA30F13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32" name="Text Box 2">
          <a:extLst>
            <a:ext uri="{FF2B5EF4-FFF2-40B4-BE49-F238E27FC236}">
              <a16:creationId xmlns:a16="http://schemas.microsoft.com/office/drawing/2014/main" id="{6AE8C455-9A7D-4A5C-9909-84E69302D311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33" name="Text Box 2">
          <a:extLst>
            <a:ext uri="{FF2B5EF4-FFF2-40B4-BE49-F238E27FC236}">
              <a16:creationId xmlns:a16="http://schemas.microsoft.com/office/drawing/2014/main" id="{AA2AE783-41C8-4261-82C5-3DAA5F817A03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34" name="Text Box 2">
          <a:extLst>
            <a:ext uri="{FF2B5EF4-FFF2-40B4-BE49-F238E27FC236}">
              <a16:creationId xmlns:a16="http://schemas.microsoft.com/office/drawing/2014/main" id="{415B05DE-BBCF-42F4-99EE-9F942D7F541E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35" name="Text Box 2">
          <a:extLst>
            <a:ext uri="{FF2B5EF4-FFF2-40B4-BE49-F238E27FC236}">
              <a16:creationId xmlns:a16="http://schemas.microsoft.com/office/drawing/2014/main" id="{F71D69B7-B436-45B1-8118-8BEF86C08996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36" name="Text Box 2">
          <a:extLst>
            <a:ext uri="{FF2B5EF4-FFF2-40B4-BE49-F238E27FC236}">
              <a16:creationId xmlns:a16="http://schemas.microsoft.com/office/drawing/2014/main" id="{E716B0F7-FF1E-4EDD-A119-4B649A81936B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37" name="Text Box 2">
          <a:extLst>
            <a:ext uri="{FF2B5EF4-FFF2-40B4-BE49-F238E27FC236}">
              <a16:creationId xmlns:a16="http://schemas.microsoft.com/office/drawing/2014/main" id="{B1C19500-7547-470D-976E-1212A723EF03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38" name="Text Box 2">
          <a:extLst>
            <a:ext uri="{FF2B5EF4-FFF2-40B4-BE49-F238E27FC236}">
              <a16:creationId xmlns:a16="http://schemas.microsoft.com/office/drawing/2014/main" id="{12624B43-DD16-4C78-ABC0-FE88900001DE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39" name="Text Box 2">
          <a:extLst>
            <a:ext uri="{FF2B5EF4-FFF2-40B4-BE49-F238E27FC236}">
              <a16:creationId xmlns:a16="http://schemas.microsoft.com/office/drawing/2014/main" id="{47747AC5-3F32-40FE-9E7C-739EA4901432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40" name="Text Box 2">
          <a:extLst>
            <a:ext uri="{FF2B5EF4-FFF2-40B4-BE49-F238E27FC236}">
              <a16:creationId xmlns:a16="http://schemas.microsoft.com/office/drawing/2014/main" id="{6E682CB2-994F-4B8B-A2A8-F4DDB8D2F1D0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201385</xdr:rowOff>
    </xdr:to>
    <xdr:sp macro="" textlink="">
      <xdr:nvSpPr>
        <xdr:cNvPr id="9141" name="Text Box 2">
          <a:extLst>
            <a:ext uri="{FF2B5EF4-FFF2-40B4-BE49-F238E27FC236}">
              <a16:creationId xmlns:a16="http://schemas.microsoft.com/office/drawing/2014/main" id="{42ECCAB4-7B23-4482-B69B-68ED02E8C147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201385</xdr:rowOff>
    </xdr:to>
    <xdr:sp macro="" textlink="">
      <xdr:nvSpPr>
        <xdr:cNvPr id="9142" name="Text Box 2">
          <a:extLst>
            <a:ext uri="{FF2B5EF4-FFF2-40B4-BE49-F238E27FC236}">
              <a16:creationId xmlns:a16="http://schemas.microsoft.com/office/drawing/2014/main" id="{FBA12ECE-1EC1-4A37-9C4A-B290B8053F88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201385</xdr:rowOff>
    </xdr:to>
    <xdr:sp macro="" textlink="">
      <xdr:nvSpPr>
        <xdr:cNvPr id="9143" name="Text Box 2">
          <a:extLst>
            <a:ext uri="{FF2B5EF4-FFF2-40B4-BE49-F238E27FC236}">
              <a16:creationId xmlns:a16="http://schemas.microsoft.com/office/drawing/2014/main" id="{70BA71CA-742A-4ACE-A9FA-3F73B9542BE4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144" name="Text Box 2">
          <a:extLst>
            <a:ext uri="{FF2B5EF4-FFF2-40B4-BE49-F238E27FC236}">
              <a16:creationId xmlns:a16="http://schemas.microsoft.com/office/drawing/2014/main" id="{99B079AD-42CD-4CD4-8F7C-974D4290F10F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145" name="Text Box 2">
          <a:extLst>
            <a:ext uri="{FF2B5EF4-FFF2-40B4-BE49-F238E27FC236}">
              <a16:creationId xmlns:a16="http://schemas.microsoft.com/office/drawing/2014/main" id="{A7A45075-561D-4961-A1AF-47AD596D6E00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146" name="Text Box 2">
          <a:extLst>
            <a:ext uri="{FF2B5EF4-FFF2-40B4-BE49-F238E27FC236}">
              <a16:creationId xmlns:a16="http://schemas.microsoft.com/office/drawing/2014/main" id="{5E7D33F1-4207-4572-B29F-F24C87D99C3D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199065</xdr:rowOff>
    </xdr:to>
    <xdr:sp macro="" textlink="">
      <xdr:nvSpPr>
        <xdr:cNvPr id="9147" name="Text Box 2">
          <a:extLst>
            <a:ext uri="{FF2B5EF4-FFF2-40B4-BE49-F238E27FC236}">
              <a16:creationId xmlns:a16="http://schemas.microsoft.com/office/drawing/2014/main" id="{B1F27D01-87D7-4651-8CF9-79E5C704D9D1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199065</xdr:rowOff>
    </xdr:to>
    <xdr:sp macro="" textlink="">
      <xdr:nvSpPr>
        <xdr:cNvPr id="9148" name="Text Box 2">
          <a:extLst>
            <a:ext uri="{FF2B5EF4-FFF2-40B4-BE49-F238E27FC236}">
              <a16:creationId xmlns:a16="http://schemas.microsoft.com/office/drawing/2014/main" id="{E72E2226-A763-40A9-8B3D-7D34E454E347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199065</xdr:rowOff>
    </xdr:to>
    <xdr:sp macro="" textlink="">
      <xdr:nvSpPr>
        <xdr:cNvPr id="9149" name="Text Box 2">
          <a:extLst>
            <a:ext uri="{FF2B5EF4-FFF2-40B4-BE49-F238E27FC236}">
              <a16:creationId xmlns:a16="http://schemas.microsoft.com/office/drawing/2014/main" id="{4F91FBD8-F056-4A7C-942A-D8C6840FC83E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204108</xdr:rowOff>
    </xdr:to>
    <xdr:sp macro="" textlink="">
      <xdr:nvSpPr>
        <xdr:cNvPr id="9150" name="Text Box 2">
          <a:extLst>
            <a:ext uri="{FF2B5EF4-FFF2-40B4-BE49-F238E27FC236}">
              <a16:creationId xmlns:a16="http://schemas.microsoft.com/office/drawing/2014/main" id="{97ED70F4-DA9D-495F-BD14-0795674AAD40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204108</xdr:rowOff>
    </xdr:to>
    <xdr:sp macro="" textlink="">
      <xdr:nvSpPr>
        <xdr:cNvPr id="9151" name="Text Box 2">
          <a:extLst>
            <a:ext uri="{FF2B5EF4-FFF2-40B4-BE49-F238E27FC236}">
              <a16:creationId xmlns:a16="http://schemas.microsoft.com/office/drawing/2014/main" id="{96DC4C3D-34B0-464E-8577-BF10EBE8586B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204108</xdr:rowOff>
    </xdr:to>
    <xdr:sp macro="" textlink="">
      <xdr:nvSpPr>
        <xdr:cNvPr id="9152" name="Text Box 2">
          <a:extLst>
            <a:ext uri="{FF2B5EF4-FFF2-40B4-BE49-F238E27FC236}">
              <a16:creationId xmlns:a16="http://schemas.microsoft.com/office/drawing/2014/main" id="{9544D4E1-066B-4A69-8958-0EB30C276025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153" name="Text Box 2">
          <a:extLst>
            <a:ext uri="{FF2B5EF4-FFF2-40B4-BE49-F238E27FC236}">
              <a16:creationId xmlns:a16="http://schemas.microsoft.com/office/drawing/2014/main" id="{8B19C5F6-2B52-4C75-AAC1-1E4F52D16D50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154" name="Text Box 2">
          <a:extLst>
            <a:ext uri="{FF2B5EF4-FFF2-40B4-BE49-F238E27FC236}">
              <a16:creationId xmlns:a16="http://schemas.microsoft.com/office/drawing/2014/main" id="{AF026D33-12C9-4709-B062-7AD149DACF07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155" name="Text Box 2">
          <a:extLst>
            <a:ext uri="{FF2B5EF4-FFF2-40B4-BE49-F238E27FC236}">
              <a16:creationId xmlns:a16="http://schemas.microsoft.com/office/drawing/2014/main" id="{15D3BFE7-AFED-4A4C-B65D-5B34C8BA8F17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56" name="Text Box 2">
          <a:extLst>
            <a:ext uri="{FF2B5EF4-FFF2-40B4-BE49-F238E27FC236}">
              <a16:creationId xmlns:a16="http://schemas.microsoft.com/office/drawing/2014/main" id="{BA50BE28-69EE-4FB1-ACEE-88BD641C54E2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57" name="Text Box 2">
          <a:extLst>
            <a:ext uri="{FF2B5EF4-FFF2-40B4-BE49-F238E27FC236}">
              <a16:creationId xmlns:a16="http://schemas.microsoft.com/office/drawing/2014/main" id="{D832EAD3-06A9-43C4-B7AA-0F439854E91E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204107</xdr:rowOff>
    </xdr:to>
    <xdr:sp macro="" textlink="">
      <xdr:nvSpPr>
        <xdr:cNvPr id="9158" name="Text Box 2">
          <a:extLst>
            <a:ext uri="{FF2B5EF4-FFF2-40B4-BE49-F238E27FC236}">
              <a16:creationId xmlns:a16="http://schemas.microsoft.com/office/drawing/2014/main" id="{5C26604D-C514-4AB2-87C0-06DC183F4BE9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201385</xdr:rowOff>
    </xdr:to>
    <xdr:sp macro="" textlink="">
      <xdr:nvSpPr>
        <xdr:cNvPr id="9159" name="Text Box 2">
          <a:extLst>
            <a:ext uri="{FF2B5EF4-FFF2-40B4-BE49-F238E27FC236}">
              <a16:creationId xmlns:a16="http://schemas.microsoft.com/office/drawing/2014/main" id="{9C5C3F79-3E88-4F40-BEEC-40901D5761D6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201385</xdr:rowOff>
    </xdr:to>
    <xdr:sp macro="" textlink="">
      <xdr:nvSpPr>
        <xdr:cNvPr id="9160" name="Text Box 2">
          <a:extLst>
            <a:ext uri="{FF2B5EF4-FFF2-40B4-BE49-F238E27FC236}">
              <a16:creationId xmlns:a16="http://schemas.microsoft.com/office/drawing/2014/main" id="{C5C3AAEE-9719-4E45-837B-28E562214705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201385</xdr:rowOff>
    </xdr:to>
    <xdr:sp macro="" textlink="">
      <xdr:nvSpPr>
        <xdr:cNvPr id="9161" name="Text Box 2">
          <a:extLst>
            <a:ext uri="{FF2B5EF4-FFF2-40B4-BE49-F238E27FC236}">
              <a16:creationId xmlns:a16="http://schemas.microsoft.com/office/drawing/2014/main" id="{C3D8EE3A-AE80-4C27-AE91-68EBD6907C82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162" name="Text Box 2">
          <a:extLst>
            <a:ext uri="{FF2B5EF4-FFF2-40B4-BE49-F238E27FC236}">
              <a16:creationId xmlns:a16="http://schemas.microsoft.com/office/drawing/2014/main" id="{8E1714B9-00B4-4779-82D3-D52C741F7064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163" name="Text Box 2">
          <a:extLst>
            <a:ext uri="{FF2B5EF4-FFF2-40B4-BE49-F238E27FC236}">
              <a16:creationId xmlns:a16="http://schemas.microsoft.com/office/drawing/2014/main" id="{0D3B9223-3371-44A9-976E-9FF8C04966F9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164" name="Text Box 2">
          <a:extLst>
            <a:ext uri="{FF2B5EF4-FFF2-40B4-BE49-F238E27FC236}">
              <a16:creationId xmlns:a16="http://schemas.microsoft.com/office/drawing/2014/main" id="{75CE14E2-3E4D-49AD-8A41-F711D0B4166D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199065</xdr:rowOff>
    </xdr:to>
    <xdr:sp macro="" textlink="">
      <xdr:nvSpPr>
        <xdr:cNvPr id="9165" name="Text Box 2">
          <a:extLst>
            <a:ext uri="{FF2B5EF4-FFF2-40B4-BE49-F238E27FC236}">
              <a16:creationId xmlns:a16="http://schemas.microsoft.com/office/drawing/2014/main" id="{408C007A-819D-489A-BC77-57278217F718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199065</xdr:rowOff>
    </xdr:to>
    <xdr:sp macro="" textlink="">
      <xdr:nvSpPr>
        <xdr:cNvPr id="9166" name="Text Box 2">
          <a:extLst>
            <a:ext uri="{FF2B5EF4-FFF2-40B4-BE49-F238E27FC236}">
              <a16:creationId xmlns:a16="http://schemas.microsoft.com/office/drawing/2014/main" id="{53808DAB-0079-45C6-A50A-59B66CAF28C1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199065</xdr:rowOff>
    </xdr:to>
    <xdr:sp macro="" textlink="">
      <xdr:nvSpPr>
        <xdr:cNvPr id="9167" name="Text Box 2">
          <a:extLst>
            <a:ext uri="{FF2B5EF4-FFF2-40B4-BE49-F238E27FC236}">
              <a16:creationId xmlns:a16="http://schemas.microsoft.com/office/drawing/2014/main" id="{08C75603-028B-4ED9-97E0-33597164F9E4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204108</xdr:rowOff>
    </xdr:to>
    <xdr:sp macro="" textlink="">
      <xdr:nvSpPr>
        <xdr:cNvPr id="9168" name="Text Box 2">
          <a:extLst>
            <a:ext uri="{FF2B5EF4-FFF2-40B4-BE49-F238E27FC236}">
              <a16:creationId xmlns:a16="http://schemas.microsoft.com/office/drawing/2014/main" id="{DC92872F-BC08-4443-9101-5DF92A8B6F70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204108</xdr:rowOff>
    </xdr:to>
    <xdr:sp macro="" textlink="">
      <xdr:nvSpPr>
        <xdr:cNvPr id="9169" name="Text Box 2">
          <a:extLst>
            <a:ext uri="{FF2B5EF4-FFF2-40B4-BE49-F238E27FC236}">
              <a16:creationId xmlns:a16="http://schemas.microsoft.com/office/drawing/2014/main" id="{F220D756-1F65-4A32-9EEC-5F176A7B04D8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204108</xdr:rowOff>
    </xdr:to>
    <xdr:sp macro="" textlink="">
      <xdr:nvSpPr>
        <xdr:cNvPr id="9170" name="Text Box 2">
          <a:extLst>
            <a:ext uri="{FF2B5EF4-FFF2-40B4-BE49-F238E27FC236}">
              <a16:creationId xmlns:a16="http://schemas.microsoft.com/office/drawing/2014/main" id="{604AAED9-0BB0-44F3-B00A-5B1A2821E79C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171" name="Text Box 2">
          <a:extLst>
            <a:ext uri="{FF2B5EF4-FFF2-40B4-BE49-F238E27FC236}">
              <a16:creationId xmlns:a16="http://schemas.microsoft.com/office/drawing/2014/main" id="{E477D304-3BD9-4350-81BF-D2D931C19226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172" name="Text Box 2">
          <a:extLst>
            <a:ext uri="{FF2B5EF4-FFF2-40B4-BE49-F238E27FC236}">
              <a16:creationId xmlns:a16="http://schemas.microsoft.com/office/drawing/2014/main" id="{376878DC-6D86-47BE-8979-839ABBC5A624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39</xdr:row>
      <xdr:rowOff>0</xdr:rowOff>
    </xdr:from>
    <xdr:to>
      <xdr:col>4</xdr:col>
      <xdr:colOff>219233</xdr:colOff>
      <xdr:row>39</xdr:row>
      <xdr:rowOff>204106</xdr:rowOff>
    </xdr:to>
    <xdr:sp macro="" textlink="">
      <xdr:nvSpPr>
        <xdr:cNvPr id="9173" name="Text Box 2">
          <a:extLst>
            <a:ext uri="{FF2B5EF4-FFF2-40B4-BE49-F238E27FC236}">
              <a16:creationId xmlns:a16="http://schemas.microsoft.com/office/drawing/2014/main" id="{EB5C5549-93BB-442B-B920-48045BFF39DA}"/>
            </a:ext>
          </a:extLst>
        </xdr:cNvPr>
        <xdr:cNvSpPr txBox="1">
          <a:spLocks noChangeArrowheads="1"/>
        </xdr:cNvSpPr>
      </xdr:nvSpPr>
      <xdr:spPr bwMode="auto">
        <a:xfrm>
          <a:off x="2590800" y="2596896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44</xdr:row>
      <xdr:rowOff>0</xdr:rowOff>
    </xdr:from>
    <xdr:to>
      <xdr:col>1</xdr:col>
      <xdr:colOff>428625</xdr:colOff>
      <xdr:row>44</xdr:row>
      <xdr:rowOff>57150</xdr:rowOff>
    </xdr:to>
    <xdr:sp macro="" textlink="">
      <xdr:nvSpPr>
        <xdr:cNvPr id="9174" name="Text Box 2">
          <a:extLst>
            <a:ext uri="{FF2B5EF4-FFF2-40B4-BE49-F238E27FC236}">
              <a16:creationId xmlns:a16="http://schemas.microsoft.com/office/drawing/2014/main" id="{5DF61231-B01F-4431-ADD7-C7E26750C0F0}"/>
            </a:ext>
          </a:extLst>
        </xdr:cNvPr>
        <xdr:cNvSpPr txBox="1">
          <a:spLocks noChangeArrowheads="1"/>
        </xdr:cNvSpPr>
      </xdr:nvSpPr>
      <xdr:spPr bwMode="auto">
        <a:xfrm>
          <a:off x="489585" y="29253180"/>
          <a:ext cx="3810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44</xdr:row>
      <xdr:rowOff>0</xdr:rowOff>
    </xdr:from>
    <xdr:to>
      <xdr:col>1</xdr:col>
      <xdr:colOff>428625</xdr:colOff>
      <xdr:row>44</xdr:row>
      <xdr:rowOff>57150</xdr:rowOff>
    </xdr:to>
    <xdr:sp macro="" textlink="">
      <xdr:nvSpPr>
        <xdr:cNvPr id="9175" name="Text Box 2">
          <a:extLst>
            <a:ext uri="{FF2B5EF4-FFF2-40B4-BE49-F238E27FC236}">
              <a16:creationId xmlns:a16="http://schemas.microsoft.com/office/drawing/2014/main" id="{EA83511E-6E26-47A6-A40B-E1B346634CB3}"/>
            </a:ext>
          </a:extLst>
        </xdr:cNvPr>
        <xdr:cNvSpPr txBox="1">
          <a:spLocks noChangeArrowheads="1"/>
        </xdr:cNvSpPr>
      </xdr:nvSpPr>
      <xdr:spPr bwMode="auto">
        <a:xfrm>
          <a:off x="489585" y="29253180"/>
          <a:ext cx="3810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176" name="Text Box 2">
          <a:extLst>
            <a:ext uri="{FF2B5EF4-FFF2-40B4-BE49-F238E27FC236}">
              <a16:creationId xmlns:a16="http://schemas.microsoft.com/office/drawing/2014/main" id="{B313707E-C672-4CFC-BBDD-4B08A1703B9B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177" name="Text Box 2">
          <a:extLst>
            <a:ext uri="{FF2B5EF4-FFF2-40B4-BE49-F238E27FC236}">
              <a16:creationId xmlns:a16="http://schemas.microsoft.com/office/drawing/2014/main" id="{6C283E08-346B-4262-A06A-6C86EDDDBFFB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178" name="Text Box 2">
          <a:extLst>
            <a:ext uri="{FF2B5EF4-FFF2-40B4-BE49-F238E27FC236}">
              <a16:creationId xmlns:a16="http://schemas.microsoft.com/office/drawing/2014/main" id="{593CD35A-5DBF-4C66-BAA3-36BC91FED68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179" name="Text Box 2">
          <a:extLst>
            <a:ext uri="{FF2B5EF4-FFF2-40B4-BE49-F238E27FC236}">
              <a16:creationId xmlns:a16="http://schemas.microsoft.com/office/drawing/2014/main" id="{C82F4C12-7470-45FD-AFD5-0B9D3499F9E8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180" name="Text Box 2">
          <a:extLst>
            <a:ext uri="{FF2B5EF4-FFF2-40B4-BE49-F238E27FC236}">
              <a16:creationId xmlns:a16="http://schemas.microsoft.com/office/drawing/2014/main" id="{7006EC24-4404-4766-A58F-0B306A2562D6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181" name="Text Box 2">
          <a:extLst>
            <a:ext uri="{FF2B5EF4-FFF2-40B4-BE49-F238E27FC236}">
              <a16:creationId xmlns:a16="http://schemas.microsoft.com/office/drawing/2014/main" id="{7896094B-8177-4E3C-BD0F-58538718FF54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182" name="Text Box 2">
          <a:extLst>
            <a:ext uri="{FF2B5EF4-FFF2-40B4-BE49-F238E27FC236}">
              <a16:creationId xmlns:a16="http://schemas.microsoft.com/office/drawing/2014/main" id="{916C0861-9F8E-4A96-91F4-DDC3E58B1957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183" name="Text Box 2">
          <a:extLst>
            <a:ext uri="{FF2B5EF4-FFF2-40B4-BE49-F238E27FC236}">
              <a16:creationId xmlns:a16="http://schemas.microsoft.com/office/drawing/2014/main" id="{F3E69469-DAD2-4336-B825-A3E8D80ADBE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184" name="Text Box 2">
          <a:extLst>
            <a:ext uri="{FF2B5EF4-FFF2-40B4-BE49-F238E27FC236}">
              <a16:creationId xmlns:a16="http://schemas.microsoft.com/office/drawing/2014/main" id="{BF9864E4-F045-487D-9608-B81997C629F6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185" name="Text Box 2">
          <a:extLst>
            <a:ext uri="{FF2B5EF4-FFF2-40B4-BE49-F238E27FC236}">
              <a16:creationId xmlns:a16="http://schemas.microsoft.com/office/drawing/2014/main" id="{E1B66DFA-4713-463E-8DC3-6A9C06C9F8C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186" name="Text Box 2">
          <a:extLst>
            <a:ext uri="{FF2B5EF4-FFF2-40B4-BE49-F238E27FC236}">
              <a16:creationId xmlns:a16="http://schemas.microsoft.com/office/drawing/2014/main" id="{133443B6-5AC6-46E8-A8C6-867F0526E7A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187" name="Text Box 2">
          <a:extLst>
            <a:ext uri="{FF2B5EF4-FFF2-40B4-BE49-F238E27FC236}">
              <a16:creationId xmlns:a16="http://schemas.microsoft.com/office/drawing/2014/main" id="{4678C487-583F-4D98-ABD2-4B603985C90F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188" name="Text Box 2">
          <a:extLst>
            <a:ext uri="{FF2B5EF4-FFF2-40B4-BE49-F238E27FC236}">
              <a16:creationId xmlns:a16="http://schemas.microsoft.com/office/drawing/2014/main" id="{AE8D93B4-5FF9-46EB-8DE9-AF4BEB26095C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189" name="Text Box 2">
          <a:extLst>
            <a:ext uri="{FF2B5EF4-FFF2-40B4-BE49-F238E27FC236}">
              <a16:creationId xmlns:a16="http://schemas.microsoft.com/office/drawing/2014/main" id="{EBB867F8-C004-4B3B-8CD2-85B9421AAD1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190" name="Text Box 2">
          <a:extLst>
            <a:ext uri="{FF2B5EF4-FFF2-40B4-BE49-F238E27FC236}">
              <a16:creationId xmlns:a16="http://schemas.microsoft.com/office/drawing/2014/main" id="{73F47122-FEAE-4C01-81E2-1EF83FD2482B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191" name="Text Box 2">
          <a:extLst>
            <a:ext uri="{FF2B5EF4-FFF2-40B4-BE49-F238E27FC236}">
              <a16:creationId xmlns:a16="http://schemas.microsoft.com/office/drawing/2014/main" id="{B7620611-1434-4324-8BB2-C7D2C8DF081C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192" name="Text Box 2">
          <a:extLst>
            <a:ext uri="{FF2B5EF4-FFF2-40B4-BE49-F238E27FC236}">
              <a16:creationId xmlns:a16="http://schemas.microsoft.com/office/drawing/2014/main" id="{B687C06A-6BF1-4FEC-BA45-CE56B4C64935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193" name="Text Box 2">
          <a:extLst>
            <a:ext uri="{FF2B5EF4-FFF2-40B4-BE49-F238E27FC236}">
              <a16:creationId xmlns:a16="http://schemas.microsoft.com/office/drawing/2014/main" id="{0B9482A2-E0BA-4058-91A9-3CDE7D59EAEC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194" name="Text Box 2">
          <a:extLst>
            <a:ext uri="{FF2B5EF4-FFF2-40B4-BE49-F238E27FC236}">
              <a16:creationId xmlns:a16="http://schemas.microsoft.com/office/drawing/2014/main" id="{1548BF39-EE43-4F4E-A60B-ACA70B07FD25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195" name="Text Box 2">
          <a:extLst>
            <a:ext uri="{FF2B5EF4-FFF2-40B4-BE49-F238E27FC236}">
              <a16:creationId xmlns:a16="http://schemas.microsoft.com/office/drawing/2014/main" id="{B090ACB9-98E5-4373-84AA-3609D69FD9A3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196" name="Text Box 2">
          <a:extLst>
            <a:ext uri="{FF2B5EF4-FFF2-40B4-BE49-F238E27FC236}">
              <a16:creationId xmlns:a16="http://schemas.microsoft.com/office/drawing/2014/main" id="{6742B7EF-0166-4474-8483-87505E901481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197" name="Text Box 2">
          <a:extLst>
            <a:ext uri="{FF2B5EF4-FFF2-40B4-BE49-F238E27FC236}">
              <a16:creationId xmlns:a16="http://schemas.microsoft.com/office/drawing/2014/main" id="{91EC948A-A4DF-4132-BBA6-1C40DA4F5F79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198" name="Text Box 2">
          <a:extLst>
            <a:ext uri="{FF2B5EF4-FFF2-40B4-BE49-F238E27FC236}">
              <a16:creationId xmlns:a16="http://schemas.microsoft.com/office/drawing/2014/main" id="{0CF3B302-1AB5-489D-A1AC-C6376B640BF2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199" name="Text Box 2">
          <a:extLst>
            <a:ext uri="{FF2B5EF4-FFF2-40B4-BE49-F238E27FC236}">
              <a16:creationId xmlns:a16="http://schemas.microsoft.com/office/drawing/2014/main" id="{8122B0F0-76F6-4879-9506-A5B6C88DA5D9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200" name="Text Box 2">
          <a:extLst>
            <a:ext uri="{FF2B5EF4-FFF2-40B4-BE49-F238E27FC236}">
              <a16:creationId xmlns:a16="http://schemas.microsoft.com/office/drawing/2014/main" id="{3B934BD8-11B4-40D7-AA15-C3B0ACC6D5C3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201" name="Text Box 2">
          <a:extLst>
            <a:ext uri="{FF2B5EF4-FFF2-40B4-BE49-F238E27FC236}">
              <a16:creationId xmlns:a16="http://schemas.microsoft.com/office/drawing/2014/main" id="{176F487C-4753-4480-A2BD-4F64C81FCA38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202" name="Text Box 2">
          <a:extLst>
            <a:ext uri="{FF2B5EF4-FFF2-40B4-BE49-F238E27FC236}">
              <a16:creationId xmlns:a16="http://schemas.microsoft.com/office/drawing/2014/main" id="{DA728DA9-5A31-4D71-8C63-280B85074FB9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203" name="Text Box 2">
          <a:extLst>
            <a:ext uri="{FF2B5EF4-FFF2-40B4-BE49-F238E27FC236}">
              <a16:creationId xmlns:a16="http://schemas.microsoft.com/office/drawing/2014/main" id="{3F16FABE-CA9F-4793-9008-A99DB941F252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204" name="Text Box 2">
          <a:extLst>
            <a:ext uri="{FF2B5EF4-FFF2-40B4-BE49-F238E27FC236}">
              <a16:creationId xmlns:a16="http://schemas.microsoft.com/office/drawing/2014/main" id="{0028899D-8F9C-4DA5-887D-C7F08B033459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205" name="Text Box 2">
          <a:extLst>
            <a:ext uri="{FF2B5EF4-FFF2-40B4-BE49-F238E27FC236}">
              <a16:creationId xmlns:a16="http://schemas.microsoft.com/office/drawing/2014/main" id="{0DF9E59D-25BB-4E2B-8756-17E18525FB2E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206" name="Text Box 2">
          <a:extLst>
            <a:ext uri="{FF2B5EF4-FFF2-40B4-BE49-F238E27FC236}">
              <a16:creationId xmlns:a16="http://schemas.microsoft.com/office/drawing/2014/main" id="{C5988A12-31FA-4856-B31D-24F1E8032DB2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207" name="Text Box 2">
          <a:extLst>
            <a:ext uri="{FF2B5EF4-FFF2-40B4-BE49-F238E27FC236}">
              <a16:creationId xmlns:a16="http://schemas.microsoft.com/office/drawing/2014/main" id="{3899B6D9-5416-47F3-8782-D51A435021CB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208" name="Text Box 2">
          <a:extLst>
            <a:ext uri="{FF2B5EF4-FFF2-40B4-BE49-F238E27FC236}">
              <a16:creationId xmlns:a16="http://schemas.microsoft.com/office/drawing/2014/main" id="{CBABEFE1-C546-49A0-B44A-2CC26597983B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209" name="Text Box 2">
          <a:extLst>
            <a:ext uri="{FF2B5EF4-FFF2-40B4-BE49-F238E27FC236}">
              <a16:creationId xmlns:a16="http://schemas.microsoft.com/office/drawing/2014/main" id="{46877213-B654-4A5B-8799-95819768D597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210" name="Text Box 2">
          <a:extLst>
            <a:ext uri="{FF2B5EF4-FFF2-40B4-BE49-F238E27FC236}">
              <a16:creationId xmlns:a16="http://schemas.microsoft.com/office/drawing/2014/main" id="{B1F24847-34E8-4A5C-AC95-09445601F26E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211" name="Text Box 2">
          <a:extLst>
            <a:ext uri="{FF2B5EF4-FFF2-40B4-BE49-F238E27FC236}">
              <a16:creationId xmlns:a16="http://schemas.microsoft.com/office/drawing/2014/main" id="{B0B3047E-26EE-425C-9504-B5742A0C0CB6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212" name="Text Box 2">
          <a:extLst>
            <a:ext uri="{FF2B5EF4-FFF2-40B4-BE49-F238E27FC236}">
              <a16:creationId xmlns:a16="http://schemas.microsoft.com/office/drawing/2014/main" id="{345B9EDF-45D1-4FFC-BA17-DEEB2AD99934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213" name="Text Box 2">
          <a:extLst>
            <a:ext uri="{FF2B5EF4-FFF2-40B4-BE49-F238E27FC236}">
              <a16:creationId xmlns:a16="http://schemas.microsoft.com/office/drawing/2014/main" id="{658B56F5-215C-4137-8C0A-5FC1042D43AA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214" name="Text Box 2">
          <a:extLst>
            <a:ext uri="{FF2B5EF4-FFF2-40B4-BE49-F238E27FC236}">
              <a16:creationId xmlns:a16="http://schemas.microsoft.com/office/drawing/2014/main" id="{21A244CB-E21E-4DEC-8CF3-FECFA9D948F5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215" name="Text Box 2">
          <a:extLst>
            <a:ext uri="{FF2B5EF4-FFF2-40B4-BE49-F238E27FC236}">
              <a16:creationId xmlns:a16="http://schemas.microsoft.com/office/drawing/2014/main" id="{48EF7811-17EF-43A0-B03F-880FBDFDDA24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216" name="Text Box 2">
          <a:extLst>
            <a:ext uri="{FF2B5EF4-FFF2-40B4-BE49-F238E27FC236}">
              <a16:creationId xmlns:a16="http://schemas.microsoft.com/office/drawing/2014/main" id="{8BC7AC92-6E11-41D8-8698-9F29933946FD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217" name="Text Box 2">
          <a:extLst>
            <a:ext uri="{FF2B5EF4-FFF2-40B4-BE49-F238E27FC236}">
              <a16:creationId xmlns:a16="http://schemas.microsoft.com/office/drawing/2014/main" id="{B75A7287-9F77-4259-A821-483DC9C8DBFF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218" name="Text Box 2">
          <a:extLst>
            <a:ext uri="{FF2B5EF4-FFF2-40B4-BE49-F238E27FC236}">
              <a16:creationId xmlns:a16="http://schemas.microsoft.com/office/drawing/2014/main" id="{DE873FFC-4103-41FC-A77A-7969DE5447DB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219" name="Text Box 2">
          <a:extLst>
            <a:ext uri="{FF2B5EF4-FFF2-40B4-BE49-F238E27FC236}">
              <a16:creationId xmlns:a16="http://schemas.microsoft.com/office/drawing/2014/main" id="{4251D00A-02D5-4477-A587-A6AB57E54B96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220" name="Text Box 2">
          <a:extLst>
            <a:ext uri="{FF2B5EF4-FFF2-40B4-BE49-F238E27FC236}">
              <a16:creationId xmlns:a16="http://schemas.microsoft.com/office/drawing/2014/main" id="{2920847C-9055-471A-B595-6D5017BF10D9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221" name="Text Box 2">
          <a:extLst>
            <a:ext uri="{FF2B5EF4-FFF2-40B4-BE49-F238E27FC236}">
              <a16:creationId xmlns:a16="http://schemas.microsoft.com/office/drawing/2014/main" id="{14EF6946-70F0-415A-A0F3-61CDDA785F6F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222" name="Text Box 2">
          <a:extLst>
            <a:ext uri="{FF2B5EF4-FFF2-40B4-BE49-F238E27FC236}">
              <a16:creationId xmlns:a16="http://schemas.microsoft.com/office/drawing/2014/main" id="{B63BCF24-17D7-4BFB-9240-85CF295C13D4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223" name="Text Box 2">
          <a:extLst>
            <a:ext uri="{FF2B5EF4-FFF2-40B4-BE49-F238E27FC236}">
              <a16:creationId xmlns:a16="http://schemas.microsoft.com/office/drawing/2014/main" id="{AE79484F-F5E2-4970-B1C8-CD2D732D5DD6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224" name="Text Box 2">
          <a:extLst>
            <a:ext uri="{FF2B5EF4-FFF2-40B4-BE49-F238E27FC236}">
              <a16:creationId xmlns:a16="http://schemas.microsoft.com/office/drawing/2014/main" id="{0D848758-9134-46E1-BFB4-8483FACFE27F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225" name="Text Box 2">
          <a:extLst>
            <a:ext uri="{FF2B5EF4-FFF2-40B4-BE49-F238E27FC236}">
              <a16:creationId xmlns:a16="http://schemas.microsoft.com/office/drawing/2014/main" id="{321AC744-F99B-4E39-8531-D7C2B3DA2923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226" name="Text Box 2">
          <a:extLst>
            <a:ext uri="{FF2B5EF4-FFF2-40B4-BE49-F238E27FC236}">
              <a16:creationId xmlns:a16="http://schemas.microsoft.com/office/drawing/2014/main" id="{64A3F545-387F-42F8-B841-BABD30B6B051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227" name="Text Box 2">
          <a:extLst>
            <a:ext uri="{FF2B5EF4-FFF2-40B4-BE49-F238E27FC236}">
              <a16:creationId xmlns:a16="http://schemas.microsoft.com/office/drawing/2014/main" id="{E28086F8-FF54-4674-99AE-216E6C45D3FC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228" name="Text Box 2">
          <a:extLst>
            <a:ext uri="{FF2B5EF4-FFF2-40B4-BE49-F238E27FC236}">
              <a16:creationId xmlns:a16="http://schemas.microsoft.com/office/drawing/2014/main" id="{B5CC8333-3D90-4EEE-BC10-320D4F9420CA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229" name="Text Box 2">
          <a:extLst>
            <a:ext uri="{FF2B5EF4-FFF2-40B4-BE49-F238E27FC236}">
              <a16:creationId xmlns:a16="http://schemas.microsoft.com/office/drawing/2014/main" id="{1F0CB5CD-5E29-47C0-8935-F23A58B03723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230" name="Text Box 2">
          <a:extLst>
            <a:ext uri="{FF2B5EF4-FFF2-40B4-BE49-F238E27FC236}">
              <a16:creationId xmlns:a16="http://schemas.microsoft.com/office/drawing/2014/main" id="{956CCFB7-878F-4532-86E1-60E6FCC2076F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231" name="Text Box 2">
          <a:extLst>
            <a:ext uri="{FF2B5EF4-FFF2-40B4-BE49-F238E27FC236}">
              <a16:creationId xmlns:a16="http://schemas.microsoft.com/office/drawing/2014/main" id="{E15DA29E-C846-4139-B29C-2F85987E887E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232" name="Text Box 2">
          <a:extLst>
            <a:ext uri="{FF2B5EF4-FFF2-40B4-BE49-F238E27FC236}">
              <a16:creationId xmlns:a16="http://schemas.microsoft.com/office/drawing/2014/main" id="{32CB1B4A-5ECE-4617-B90A-FFDEBDF9EDE4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233" name="Text Box 2">
          <a:extLst>
            <a:ext uri="{FF2B5EF4-FFF2-40B4-BE49-F238E27FC236}">
              <a16:creationId xmlns:a16="http://schemas.microsoft.com/office/drawing/2014/main" id="{D036A2A1-1E8B-4F14-80D4-F08AB926849C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234" name="Text Box 2">
          <a:extLst>
            <a:ext uri="{FF2B5EF4-FFF2-40B4-BE49-F238E27FC236}">
              <a16:creationId xmlns:a16="http://schemas.microsoft.com/office/drawing/2014/main" id="{AB53FD6A-B7B1-46A9-84A8-DF7E1A9AE8EF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235" name="Text Box 2">
          <a:extLst>
            <a:ext uri="{FF2B5EF4-FFF2-40B4-BE49-F238E27FC236}">
              <a16:creationId xmlns:a16="http://schemas.microsoft.com/office/drawing/2014/main" id="{12E944A1-0C4B-4E3B-96D8-A0A9C1E75DFB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236" name="Text Box 2">
          <a:extLst>
            <a:ext uri="{FF2B5EF4-FFF2-40B4-BE49-F238E27FC236}">
              <a16:creationId xmlns:a16="http://schemas.microsoft.com/office/drawing/2014/main" id="{374AAD6A-2290-42B8-BC82-2F02DD418A03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237" name="Text Box 2">
          <a:extLst>
            <a:ext uri="{FF2B5EF4-FFF2-40B4-BE49-F238E27FC236}">
              <a16:creationId xmlns:a16="http://schemas.microsoft.com/office/drawing/2014/main" id="{37AABEEA-FA17-4C86-95D5-3D01652E4183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238" name="Text Box 2">
          <a:extLst>
            <a:ext uri="{FF2B5EF4-FFF2-40B4-BE49-F238E27FC236}">
              <a16:creationId xmlns:a16="http://schemas.microsoft.com/office/drawing/2014/main" id="{EE6741CD-C921-4606-BE35-0E655601DA32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239" name="Text Box 2">
          <a:extLst>
            <a:ext uri="{FF2B5EF4-FFF2-40B4-BE49-F238E27FC236}">
              <a16:creationId xmlns:a16="http://schemas.microsoft.com/office/drawing/2014/main" id="{90E6F2D9-FF9E-49B4-A5CC-C2C8E1D20343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240" name="Text Box 2">
          <a:extLst>
            <a:ext uri="{FF2B5EF4-FFF2-40B4-BE49-F238E27FC236}">
              <a16:creationId xmlns:a16="http://schemas.microsoft.com/office/drawing/2014/main" id="{617C1A9D-C24E-450A-A6DD-B1BA2B48ED39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241" name="Text Box 2">
          <a:extLst>
            <a:ext uri="{FF2B5EF4-FFF2-40B4-BE49-F238E27FC236}">
              <a16:creationId xmlns:a16="http://schemas.microsoft.com/office/drawing/2014/main" id="{FFA55DD1-C5D4-4768-84B0-C7C91FF5BA22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242" name="Text Box 2">
          <a:extLst>
            <a:ext uri="{FF2B5EF4-FFF2-40B4-BE49-F238E27FC236}">
              <a16:creationId xmlns:a16="http://schemas.microsoft.com/office/drawing/2014/main" id="{F6B6C54D-FD48-4460-9E16-53C5456915B5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243" name="Text Box 2">
          <a:extLst>
            <a:ext uri="{FF2B5EF4-FFF2-40B4-BE49-F238E27FC236}">
              <a16:creationId xmlns:a16="http://schemas.microsoft.com/office/drawing/2014/main" id="{53739001-DEBF-49E9-A1B9-FA2F264A1F45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244" name="Text Box 2">
          <a:extLst>
            <a:ext uri="{FF2B5EF4-FFF2-40B4-BE49-F238E27FC236}">
              <a16:creationId xmlns:a16="http://schemas.microsoft.com/office/drawing/2014/main" id="{9D54321D-666D-4BD0-B1A9-AE12BC2DEEF0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245" name="Text Box 2">
          <a:extLst>
            <a:ext uri="{FF2B5EF4-FFF2-40B4-BE49-F238E27FC236}">
              <a16:creationId xmlns:a16="http://schemas.microsoft.com/office/drawing/2014/main" id="{B052F4AA-560D-4F75-B019-96A470C0740E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246" name="Text Box 2">
          <a:extLst>
            <a:ext uri="{FF2B5EF4-FFF2-40B4-BE49-F238E27FC236}">
              <a16:creationId xmlns:a16="http://schemas.microsoft.com/office/drawing/2014/main" id="{5C8E0B02-E7EC-4089-89C8-DAAC913C8294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247" name="Text Box 2">
          <a:extLst>
            <a:ext uri="{FF2B5EF4-FFF2-40B4-BE49-F238E27FC236}">
              <a16:creationId xmlns:a16="http://schemas.microsoft.com/office/drawing/2014/main" id="{4631C893-B3C5-4222-95C4-C63E8D0FB7AE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48" name="Text Box 2">
          <a:extLst>
            <a:ext uri="{FF2B5EF4-FFF2-40B4-BE49-F238E27FC236}">
              <a16:creationId xmlns:a16="http://schemas.microsoft.com/office/drawing/2014/main" id="{4DB5B269-561A-427B-8C93-34B9293072E0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49" name="Text Box 2">
          <a:extLst>
            <a:ext uri="{FF2B5EF4-FFF2-40B4-BE49-F238E27FC236}">
              <a16:creationId xmlns:a16="http://schemas.microsoft.com/office/drawing/2014/main" id="{2CDAB1D4-CCC1-4B2F-B355-14561FD3326E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50" name="Text Box 2">
          <a:extLst>
            <a:ext uri="{FF2B5EF4-FFF2-40B4-BE49-F238E27FC236}">
              <a16:creationId xmlns:a16="http://schemas.microsoft.com/office/drawing/2014/main" id="{4CAECE60-B7F6-4D64-8CF8-2C9700C7E9C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51" name="Text Box 2">
          <a:extLst>
            <a:ext uri="{FF2B5EF4-FFF2-40B4-BE49-F238E27FC236}">
              <a16:creationId xmlns:a16="http://schemas.microsoft.com/office/drawing/2014/main" id="{711CD758-00AA-4C0C-8B2B-7C156454450A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52" name="Text Box 2">
          <a:extLst>
            <a:ext uri="{FF2B5EF4-FFF2-40B4-BE49-F238E27FC236}">
              <a16:creationId xmlns:a16="http://schemas.microsoft.com/office/drawing/2014/main" id="{4EAE9CF0-0DE1-4437-BD09-6FA24FFE080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53" name="Text Box 2">
          <a:extLst>
            <a:ext uri="{FF2B5EF4-FFF2-40B4-BE49-F238E27FC236}">
              <a16:creationId xmlns:a16="http://schemas.microsoft.com/office/drawing/2014/main" id="{7A95FC52-D48A-445A-8C2B-9A538D9E9EBA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54" name="Text Box 2">
          <a:extLst>
            <a:ext uri="{FF2B5EF4-FFF2-40B4-BE49-F238E27FC236}">
              <a16:creationId xmlns:a16="http://schemas.microsoft.com/office/drawing/2014/main" id="{2F7C849B-C15A-4DCA-BCFF-3096F29A05F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55" name="Text Box 2">
          <a:extLst>
            <a:ext uri="{FF2B5EF4-FFF2-40B4-BE49-F238E27FC236}">
              <a16:creationId xmlns:a16="http://schemas.microsoft.com/office/drawing/2014/main" id="{3A5D90C5-02FA-4B34-AB7C-C0F5AA14D30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56" name="Text Box 2">
          <a:extLst>
            <a:ext uri="{FF2B5EF4-FFF2-40B4-BE49-F238E27FC236}">
              <a16:creationId xmlns:a16="http://schemas.microsoft.com/office/drawing/2014/main" id="{341CA8A1-0688-40F9-BC8F-CF74415AE804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57" name="Text Box 2">
          <a:extLst>
            <a:ext uri="{FF2B5EF4-FFF2-40B4-BE49-F238E27FC236}">
              <a16:creationId xmlns:a16="http://schemas.microsoft.com/office/drawing/2014/main" id="{7B7BC278-8383-4C56-A31D-5C3003A1C7D4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58" name="Text Box 2">
          <a:extLst>
            <a:ext uri="{FF2B5EF4-FFF2-40B4-BE49-F238E27FC236}">
              <a16:creationId xmlns:a16="http://schemas.microsoft.com/office/drawing/2014/main" id="{943EFED6-6E18-44A7-A6D5-DF7D40669CC1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59" name="Text Box 2">
          <a:extLst>
            <a:ext uri="{FF2B5EF4-FFF2-40B4-BE49-F238E27FC236}">
              <a16:creationId xmlns:a16="http://schemas.microsoft.com/office/drawing/2014/main" id="{E419FE97-BB7E-431A-A939-7B1390BF3F0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60" name="Text Box 2">
          <a:extLst>
            <a:ext uri="{FF2B5EF4-FFF2-40B4-BE49-F238E27FC236}">
              <a16:creationId xmlns:a16="http://schemas.microsoft.com/office/drawing/2014/main" id="{06346F4F-C3B2-4CED-9DF3-F2089023572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61" name="Text Box 2">
          <a:extLst>
            <a:ext uri="{FF2B5EF4-FFF2-40B4-BE49-F238E27FC236}">
              <a16:creationId xmlns:a16="http://schemas.microsoft.com/office/drawing/2014/main" id="{8142E747-57D8-479B-BBDB-92F6449FC6EC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62" name="Text Box 2">
          <a:extLst>
            <a:ext uri="{FF2B5EF4-FFF2-40B4-BE49-F238E27FC236}">
              <a16:creationId xmlns:a16="http://schemas.microsoft.com/office/drawing/2014/main" id="{8F1D57B7-1460-49DC-ADB3-B65E9CCF42D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263" name="Text Box 2">
          <a:extLst>
            <a:ext uri="{FF2B5EF4-FFF2-40B4-BE49-F238E27FC236}">
              <a16:creationId xmlns:a16="http://schemas.microsoft.com/office/drawing/2014/main" id="{9FF9DE08-439F-42AE-B593-AC72CE253BA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264" name="Text Box 2">
          <a:extLst>
            <a:ext uri="{FF2B5EF4-FFF2-40B4-BE49-F238E27FC236}">
              <a16:creationId xmlns:a16="http://schemas.microsoft.com/office/drawing/2014/main" id="{3E0070B8-D8AC-418A-B6E1-B3C748D296A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265" name="Text Box 2">
          <a:extLst>
            <a:ext uri="{FF2B5EF4-FFF2-40B4-BE49-F238E27FC236}">
              <a16:creationId xmlns:a16="http://schemas.microsoft.com/office/drawing/2014/main" id="{1A756C14-C78F-4995-B10E-1AFC06FEB8B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266" name="Text Box 2">
          <a:extLst>
            <a:ext uri="{FF2B5EF4-FFF2-40B4-BE49-F238E27FC236}">
              <a16:creationId xmlns:a16="http://schemas.microsoft.com/office/drawing/2014/main" id="{60C422B3-360A-47AB-BBF4-DB5D4C3FBF15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267" name="Text Box 2">
          <a:extLst>
            <a:ext uri="{FF2B5EF4-FFF2-40B4-BE49-F238E27FC236}">
              <a16:creationId xmlns:a16="http://schemas.microsoft.com/office/drawing/2014/main" id="{29F84CF1-0682-4EA6-9B1E-4125447C04CC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268" name="Text Box 2">
          <a:extLst>
            <a:ext uri="{FF2B5EF4-FFF2-40B4-BE49-F238E27FC236}">
              <a16:creationId xmlns:a16="http://schemas.microsoft.com/office/drawing/2014/main" id="{64A81BCE-FEB8-453F-8B3C-56B18089C3F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269" name="Text Box 2">
          <a:extLst>
            <a:ext uri="{FF2B5EF4-FFF2-40B4-BE49-F238E27FC236}">
              <a16:creationId xmlns:a16="http://schemas.microsoft.com/office/drawing/2014/main" id="{031D380F-6CEA-4B9C-BB38-785B964EAE6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270" name="Text Box 2">
          <a:extLst>
            <a:ext uri="{FF2B5EF4-FFF2-40B4-BE49-F238E27FC236}">
              <a16:creationId xmlns:a16="http://schemas.microsoft.com/office/drawing/2014/main" id="{592CD854-3641-4B96-828A-BC9FB42D124C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271" name="Text Box 2">
          <a:extLst>
            <a:ext uri="{FF2B5EF4-FFF2-40B4-BE49-F238E27FC236}">
              <a16:creationId xmlns:a16="http://schemas.microsoft.com/office/drawing/2014/main" id="{32FDF946-237B-431F-BDB7-7074BC82D89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272" name="Text Box 2">
          <a:extLst>
            <a:ext uri="{FF2B5EF4-FFF2-40B4-BE49-F238E27FC236}">
              <a16:creationId xmlns:a16="http://schemas.microsoft.com/office/drawing/2014/main" id="{2F4C1657-6EC4-4E98-9BCB-0404C95F831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273" name="Text Box 2">
          <a:extLst>
            <a:ext uri="{FF2B5EF4-FFF2-40B4-BE49-F238E27FC236}">
              <a16:creationId xmlns:a16="http://schemas.microsoft.com/office/drawing/2014/main" id="{28D1018A-5385-4DF8-AF85-AB983449288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274" name="Text Box 2">
          <a:extLst>
            <a:ext uri="{FF2B5EF4-FFF2-40B4-BE49-F238E27FC236}">
              <a16:creationId xmlns:a16="http://schemas.microsoft.com/office/drawing/2014/main" id="{52F1FA75-2A13-40B3-ABA4-05AD980B763E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275" name="Text Box 2">
          <a:extLst>
            <a:ext uri="{FF2B5EF4-FFF2-40B4-BE49-F238E27FC236}">
              <a16:creationId xmlns:a16="http://schemas.microsoft.com/office/drawing/2014/main" id="{987207A4-581E-45BE-8DEA-F30628E9BD0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276" name="Text Box 2">
          <a:extLst>
            <a:ext uri="{FF2B5EF4-FFF2-40B4-BE49-F238E27FC236}">
              <a16:creationId xmlns:a16="http://schemas.microsoft.com/office/drawing/2014/main" id="{851DB091-67BF-40BB-9E53-C93D40D2289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277" name="Text Box 2">
          <a:extLst>
            <a:ext uri="{FF2B5EF4-FFF2-40B4-BE49-F238E27FC236}">
              <a16:creationId xmlns:a16="http://schemas.microsoft.com/office/drawing/2014/main" id="{BED2EA0F-AA58-4A30-8863-FBD31503B57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78" name="Text Box 2">
          <a:extLst>
            <a:ext uri="{FF2B5EF4-FFF2-40B4-BE49-F238E27FC236}">
              <a16:creationId xmlns:a16="http://schemas.microsoft.com/office/drawing/2014/main" id="{42EBD193-D12C-4C9F-9BEF-1CA95E71974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79" name="Text Box 2">
          <a:extLst>
            <a:ext uri="{FF2B5EF4-FFF2-40B4-BE49-F238E27FC236}">
              <a16:creationId xmlns:a16="http://schemas.microsoft.com/office/drawing/2014/main" id="{32C7629D-D068-462E-AFE1-8FF27DAFCFD0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280" name="Text Box 2">
          <a:extLst>
            <a:ext uri="{FF2B5EF4-FFF2-40B4-BE49-F238E27FC236}">
              <a16:creationId xmlns:a16="http://schemas.microsoft.com/office/drawing/2014/main" id="{27CB48E6-B9EE-4B0E-A57D-3CC8FADCFB54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281" name="Text Box 2">
          <a:extLst>
            <a:ext uri="{FF2B5EF4-FFF2-40B4-BE49-F238E27FC236}">
              <a16:creationId xmlns:a16="http://schemas.microsoft.com/office/drawing/2014/main" id="{3C5BE88C-F0C7-4E1D-A505-94A76B491E6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282" name="Text Box 2">
          <a:extLst>
            <a:ext uri="{FF2B5EF4-FFF2-40B4-BE49-F238E27FC236}">
              <a16:creationId xmlns:a16="http://schemas.microsoft.com/office/drawing/2014/main" id="{A8C75797-5C0D-4F48-88FB-EF95889FB67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283" name="Text Box 2">
          <a:extLst>
            <a:ext uri="{FF2B5EF4-FFF2-40B4-BE49-F238E27FC236}">
              <a16:creationId xmlns:a16="http://schemas.microsoft.com/office/drawing/2014/main" id="{0679EE8E-E0F0-46D0-AF56-BF4CC6EE5EE5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284" name="Text Box 2">
          <a:extLst>
            <a:ext uri="{FF2B5EF4-FFF2-40B4-BE49-F238E27FC236}">
              <a16:creationId xmlns:a16="http://schemas.microsoft.com/office/drawing/2014/main" id="{DB2D7800-CF15-49DE-AE14-095BAF368FE5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285" name="Text Box 2">
          <a:extLst>
            <a:ext uri="{FF2B5EF4-FFF2-40B4-BE49-F238E27FC236}">
              <a16:creationId xmlns:a16="http://schemas.microsoft.com/office/drawing/2014/main" id="{89876AD8-43AF-4A97-9964-7A9C9AA4FFD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286" name="Text Box 2">
          <a:extLst>
            <a:ext uri="{FF2B5EF4-FFF2-40B4-BE49-F238E27FC236}">
              <a16:creationId xmlns:a16="http://schemas.microsoft.com/office/drawing/2014/main" id="{97B5E803-4284-48A7-A6BD-396D005CD5F6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287" name="Text Box 2">
          <a:extLst>
            <a:ext uri="{FF2B5EF4-FFF2-40B4-BE49-F238E27FC236}">
              <a16:creationId xmlns:a16="http://schemas.microsoft.com/office/drawing/2014/main" id="{6A818199-42B3-4F64-864B-3691838E9615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288" name="Text Box 2">
          <a:extLst>
            <a:ext uri="{FF2B5EF4-FFF2-40B4-BE49-F238E27FC236}">
              <a16:creationId xmlns:a16="http://schemas.microsoft.com/office/drawing/2014/main" id="{5A1ED078-2BE0-462B-9E50-47D5B00401A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289" name="Text Box 2">
          <a:extLst>
            <a:ext uri="{FF2B5EF4-FFF2-40B4-BE49-F238E27FC236}">
              <a16:creationId xmlns:a16="http://schemas.microsoft.com/office/drawing/2014/main" id="{06F9F8C8-F906-4352-97F1-39653FDDC4B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290" name="Text Box 2">
          <a:extLst>
            <a:ext uri="{FF2B5EF4-FFF2-40B4-BE49-F238E27FC236}">
              <a16:creationId xmlns:a16="http://schemas.microsoft.com/office/drawing/2014/main" id="{DB903C05-715B-4C15-A638-F11B4E398D9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291" name="Text Box 2">
          <a:extLst>
            <a:ext uri="{FF2B5EF4-FFF2-40B4-BE49-F238E27FC236}">
              <a16:creationId xmlns:a16="http://schemas.microsoft.com/office/drawing/2014/main" id="{6B4AA669-B276-4125-AFEC-414BFC0C0B6E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292" name="Text Box 2">
          <a:extLst>
            <a:ext uri="{FF2B5EF4-FFF2-40B4-BE49-F238E27FC236}">
              <a16:creationId xmlns:a16="http://schemas.microsoft.com/office/drawing/2014/main" id="{35420ABB-37ED-49DC-B87F-5AD92CA308D6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293" name="Text Box 2">
          <a:extLst>
            <a:ext uri="{FF2B5EF4-FFF2-40B4-BE49-F238E27FC236}">
              <a16:creationId xmlns:a16="http://schemas.microsoft.com/office/drawing/2014/main" id="{B6880255-BEAB-4741-B2D4-9FF470D0BB0C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294" name="Text Box 2">
          <a:extLst>
            <a:ext uri="{FF2B5EF4-FFF2-40B4-BE49-F238E27FC236}">
              <a16:creationId xmlns:a16="http://schemas.microsoft.com/office/drawing/2014/main" id="{B37E48A6-F1EF-4608-99C8-A37CDA69DCC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295" name="Text Box 2">
          <a:extLst>
            <a:ext uri="{FF2B5EF4-FFF2-40B4-BE49-F238E27FC236}">
              <a16:creationId xmlns:a16="http://schemas.microsoft.com/office/drawing/2014/main" id="{2DF1F922-E308-479B-97F9-41EA95032551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296" name="Text Box 2">
          <a:extLst>
            <a:ext uri="{FF2B5EF4-FFF2-40B4-BE49-F238E27FC236}">
              <a16:creationId xmlns:a16="http://schemas.microsoft.com/office/drawing/2014/main" id="{F2E8F3C7-804A-466D-92B0-A485C05311B4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297" name="Text Box 2">
          <a:extLst>
            <a:ext uri="{FF2B5EF4-FFF2-40B4-BE49-F238E27FC236}">
              <a16:creationId xmlns:a16="http://schemas.microsoft.com/office/drawing/2014/main" id="{09D3DB0C-7C8D-4DA5-9B4F-BFCC59616CD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298" name="Text Box 2">
          <a:extLst>
            <a:ext uri="{FF2B5EF4-FFF2-40B4-BE49-F238E27FC236}">
              <a16:creationId xmlns:a16="http://schemas.microsoft.com/office/drawing/2014/main" id="{B8145FEA-C564-4D62-8FF5-B1350053E92E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299" name="Text Box 2">
          <a:extLst>
            <a:ext uri="{FF2B5EF4-FFF2-40B4-BE49-F238E27FC236}">
              <a16:creationId xmlns:a16="http://schemas.microsoft.com/office/drawing/2014/main" id="{AB6CD304-8AF8-402F-BAB4-F51BFF6F92CE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300" name="Text Box 2">
          <a:extLst>
            <a:ext uri="{FF2B5EF4-FFF2-40B4-BE49-F238E27FC236}">
              <a16:creationId xmlns:a16="http://schemas.microsoft.com/office/drawing/2014/main" id="{5091E17E-395A-43DC-9FC4-8FEA15CB51EA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301" name="Text Box 2">
          <a:extLst>
            <a:ext uri="{FF2B5EF4-FFF2-40B4-BE49-F238E27FC236}">
              <a16:creationId xmlns:a16="http://schemas.microsoft.com/office/drawing/2014/main" id="{0D056805-E1E5-4B26-B295-EF50A735D46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302" name="Text Box 2">
          <a:extLst>
            <a:ext uri="{FF2B5EF4-FFF2-40B4-BE49-F238E27FC236}">
              <a16:creationId xmlns:a16="http://schemas.microsoft.com/office/drawing/2014/main" id="{1AFD24B4-3444-4705-B5BD-32E6C61ECB8A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303" name="Text Box 2">
          <a:extLst>
            <a:ext uri="{FF2B5EF4-FFF2-40B4-BE49-F238E27FC236}">
              <a16:creationId xmlns:a16="http://schemas.microsoft.com/office/drawing/2014/main" id="{C1AB9245-C5BA-4D74-825E-763059C8B431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304" name="Text Box 2">
          <a:extLst>
            <a:ext uri="{FF2B5EF4-FFF2-40B4-BE49-F238E27FC236}">
              <a16:creationId xmlns:a16="http://schemas.microsoft.com/office/drawing/2014/main" id="{485F1F09-8527-4544-8AF9-EB4CF2E7BD0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305" name="Text Box 2">
          <a:extLst>
            <a:ext uri="{FF2B5EF4-FFF2-40B4-BE49-F238E27FC236}">
              <a16:creationId xmlns:a16="http://schemas.microsoft.com/office/drawing/2014/main" id="{C61DA082-2F72-43D1-A022-F68BBA3EAEF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306" name="Text Box 2">
          <a:extLst>
            <a:ext uri="{FF2B5EF4-FFF2-40B4-BE49-F238E27FC236}">
              <a16:creationId xmlns:a16="http://schemas.microsoft.com/office/drawing/2014/main" id="{5E8ABE10-621F-4B31-AFAF-A9A35A19D03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307" name="Text Box 2">
          <a:extLst>
            <a:ext uri="{FF2B5EF4-FFF2-40B4-BE49-F238E27FC236}">
              <a16:creationId xmlns:a16="http://schemas.microsoft.com/office/drawing/2014/main" id="{D9DAF10B-15E4-426A-8147-13C488485F9A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308" name="Text Box 2">
          <a:extLst>
            <a:ext uri="{FF2B5EF4-FFF2-40B4-BE49-F238E27FC236}">
              <a16:creationId xmlns:a16="http://schemas.microsoft.com/office/drawing/2014/main" id="{5D307F1D-121E-41DA-8C32-4DF58D9F9327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309" name="Text Box 2">
          <a:extLst>
            <a:ext uri="{FF2B5EF4-FFF2-40B4-BE49-F238E27FC236}">
              <a16:creationId xmlns:a16="http://schemas.microsoft.com/office/drawing/2014/main" id="{2AC2B68C-7F64-4954-A1C1-894591543E4B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310" name="Text Box 2">
          <a:extLst>
            <a:ext uri="{FF2B5EF4-FFF2-40B4-BE49-F238E27FC236}">
              <a16:creationId xmlns:a16="http://schemas.microsoft.com/office/drawing/2014/main" id="{B6646431-6ABC-4B42-B5EE-F9ABBB00632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311" name="Text Box 2">
          <a:extLst>
            <a:ext uri="{FF2B5EF4-FFF2-40B4-BE49-F238E27FC236}">
              <a16:creationId xmlns:a16="http://schemas.microsoft.com/office/drawing/2014/main" id="{9949DB81-E86F-46F4-A35F-2056699FC553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312" name="Text Box 2">
          <a:extLst>
            <a:ext uri="{FF2B5EF4-FFF2-40B4-BE49-F238E27FC236}">
              <a16:creationId xmlns:a16="http://schemas.microsoft.com/office/drawing/2014/main" id="{B5E223A9-A646-46D5-96C0-EB8A2F098C4A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313" name="Text Box 2">
          <a:extLst>
            <a:ext uri="{FF2B5EF4-FFF2-40B4-BE49-F238E27FC236}">
              <a16:creationId xmlns:a16="http://schemas.microsoft.com/office/drawing/2014/main" id="{D6351414-409D-4141-B1BE-167085457919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314" name="Text Box 2">
          <a:extLst>
            <a:ext uri="{FF2B5EF4-FFF2-40B4-BE49-F238E27FC236}">
              <a16:creationId xmlns:a16="http://schemas.microsoft.com/office/drawing/2014/main" id="{D5C0E6A4-A105-4642-BB83-0DAB67C3CE69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315" name="Text Box 2">
          <a:extLst>
            <a:ext uri="{FF2B5EF4-FFF2-40B4-BE49-F238E27FC236}">
              <a16:creationId xmlns:a16="http://schemas.microsoft.com/office/drawing/2014/main" id="{1D9DB78D-B9E7-439A-81B6-B6B108B6E1D2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316" name="Text Box 2">
          <a:extLst>
            <a:ext uri="{FF2B5EF4-FFF2-40B4-BE49-F238E27FC236}">
              <a16:creationId xmlns:a16="http://schemas.microsoft.com/office/drawing/2014/main" id="{60E3629F-0657-43FD-B7C3-F24CC6BAD6E4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317" name="Text Box 2">
          <a:extLst>
            <a:ext uri="{FF2B5EF4-FFF2-40B4-BE49-F238E27FC236}">
              <a16:creationId xmlns:a16="http://schemas.microsoft.com/office/drawing/2014/main" id="{8AFF0D7F-9230-4A3E-8B98-78ABD5962F1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318" name="Text Box 2">
          <a:extLst>
            <a:ext uri="{FF2B5EF4-FFF2-40B4-BE49-F238E27FC236}">
              <a16:creationId xmlns:a16="http://schemas.microsoft.com/office/drawing/2014/main" id="{A204F898-C7A4-4C11-BF52-2543B97F7735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319" name="Text Box 2">
          <a:extLst>
            <a:ext uri="{FF2B5EF4-FFF2-40B4-BE49-F238E27FC236}">
              <a16:creationId xmlns:a16="http://schemas.microsoft.com/office/drawing/2014/main" id="{4ABC7317-5814-49C4-A40F-71588B4FDECC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320" name="Text Box 2">
          <a:extLst>
            <a:ext uri="{FF2B5EF4-FFF2-40B4-BE49-F238E27FC236}">
              <a16:creationId xmlns:a16="http://schemas.microsoft.com/office/drawing/2014/main" id="{C690B981-61DF-47A7-853D-8835763ED4BE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321" name="Text Box 2">
          <a:extLst>
            <a:ext uri="{FF2B5EF4-FFF2-40B4-BE49-F238E27FC236}">
              <a16:creationId xmlns:a16="http://schemas.microsoft.com/office/drawing/2014/main" id="{01B5FF89-F947-4509-B075-4E6D60D32F8F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322" name="Text Box 2">
          <a:extLst>
            <a:ext uri="{FF2B5EF4-FFF2-40B4-BE49-F238E27FC236}">
              <a16:creationId xmlns:a16="http://schemas.microsoft.com/office/drawing/2014/main" id="{C59096D3-C43D-4B41-A190-7A0D88B2F879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323" name="Text Box 2">
          <a:extLst>
            <a:ext uri="{FF2B5EF4-FFF2-40B4-BE49-F238E27FC236}">
              <a16:creationId xmlns:a16="http://schemas.microsoft.com/office/drawing/2014/main" id="{BBFF0CD5-CD8F-45F3-980C-CE232805364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324" name="Text Box 2">
          <a:extLst>
            <a:ext uri="{FF2B5EF4-FFF2-40B4-BE49-F238E27FC236}">
              <a16:creationId xmlns:a16="http://schemas.microsoft.com/office/drawing/2014/main" id="{D2F03DC0-894F-4879-885A-9BC8B3E8CBDA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325" name="Text Box 2">
          <a:extLst>
            <a:ext uri="{FF2B5EF4-FFF2-40B4-BE49-F238E27FC236}">
              <a16:creationId xmlns:a16="http://schemas.microsoft.com/office/drawing/2014/main" id="{E8C89132-2853-49E8-B0C0-130E6F7A4D01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326" name="Text Box 2">
          <a:extLst>
            <a:ext uri="{FF2B5EF4-FFF2-40B4-BE49-F238E27FC236}">
              <a16:creationId xmlns:a16="http://schemas.microsoft.com/office/drawing/2014/main" id="{A596D4A2-0AF9-41E9-8A40-E6CDB8AEEA1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327" name="Text Box 2">
          <a:extLst>
            <a:ext uri="{FF2B5EF4-FFF2-40B4-BE49-F238E27FC236}">
              <a16:creationId xmlns:a16="http://schemas.microsoft.com/office/drawing/2014/main" id="{30850831-2CC1-4187-9956-521301A9DF28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328" name="Text Box 2">
          <a:extLst>
            <a:ext uri="{FF2B5EF4-FFF2-40B4-BE49-F238E27FC236}">
              <a16:creationId xmlns:a16="http://schemas.microsoft.com/office/drawing/2014/main" id="{4DF58CAF-EC3E-44FD-B45C-6E1B68BDDD06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329" name="Text Box 2">
          <a:extLst>
            <a:ext uri="{FF2B5EF4-FFF2-40B4-BE49-F238E27FC236}">
              <a16:creationId xmlns:a16="http://schemas.microsoft.com/office/drawing/2014/main" id="{B9F075E4-72AF-404A-A84D-030DABB4A46C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330" name="Text Box 2">
          <a:extLst>
            <a:ext uri="{FF2B5EF4-FFF2-40B4-BE49-F238E27FC236}">
              <a16:creationId xmlns:a16="http://schemas.microsoft.com/office/drawing/2014/main" id="{3AE22A82-38AE-4B76-B254-CBBF5988114D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331" name="Text Box 2">
          <a:extLst>
            <a:ext uri="{FF2B5EF4-FFF2-40B4-BE49-F238E27FC236}">
              <a16:creationId xmlns:a16="http://schemas.microsoft.com/office/drawing/2014/main" id="{A3EF5A7B-789E-45EB-BC7D-0604A6BFF84C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332" name="Text Box 2">
          <a:extLst>
            <a:ext uri="{FF2B5EF4-FFF2-40B4-BE49-F238E27FC236}">
              <a16:creationId xmlns:a16="http://schemas.microsoft.com/office/drawing/2014/main" id="{32A0AFB3-C52F-41D8-A594-3B5570027419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333" name="Text Box 2">
          <a:extLst>
            <a:ext uri="{FF2B5EF4-FFF2-40B4-BE49-F238E27FC236}">
              <a16:creationId xmlns:a16="http://schemas.microsoft.com/office/drawing/2014/main" id="{98267E37-9862-4FD9-B497-3ECAC4750F21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334" name="Text Box 2">
          <a:extLst>
            <a:ext uri="{FF2B5EF4-FFF2-40B4-BE49-F238E27FC236}">
              <a16:creationId xmlns:a16="http://schemas.microsoft.com/office/drawing/2014/main" id="{FD8C168A-4D04-451F-A029-91ACDABF9B8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335" name="Text Box 2">
          <a:extLst>
            <a:ext uri="{FF2B5EF4-FFF2-40B4-BE49-F238E27FC236}">
              <a16:creationId xmlns:a16="http://schemas.microsoft.com/office/drawing/2014/main" id="{02C79BB9-A80C-4D62-A7AD-9FED472F20C3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336" name="Text Box 2">
          <a:extLst>
            <a:ext uri="{FF2B5EF4-FFF2-40B4-BE49-F238E27FC236}">
              <a16:creationId xmlns:a16="http://schemas.microsoft.com/office/drawing/2014/main" id="{76D4FFEE-B082-4A33-964E-E7179DD70629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337" name="Text Box 2">
          <a:extLst>
            <a:ext uri="{FF2B5EF4-FFF2-40B4-BE49-F238E27FC236}">
              <a16:creationId xmlns:a16="http://schemas.microsoft.com/office/drawing/2014/main" id="{636A14B3-FD77-4558-81B3-B892C7724836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338" name="Text Box 2">
          <a:extLst>
            <a:ext uri="{FF2B5EF4-FFF2-40B4-BE49-F238E27FC236}">
              <a16:creationId xmlns:a16="http://schemas.microsoft.com/office/drawing/2014/main" id="{D715D75F-C9D2-40B7-9A9A-E8B5B0D7E282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339" name="Text Box 2">
          <a:extLst>
            <a:ext uri="{FF2B5EF4-FFF2-40B4-BE49-F238E27FC236}">
              <a16:creationId xmlns:a16="http://schemas.microsoft.com/office/drawing/2014/main" id="{FC9647EA-22F0-47CF-9DA0-0592AFF1945E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340" name="Text Box 2">
          <a:extLst>
            <a:ext uri="{FF2B5EF4-FFF2-40B4-BE49-F238E27FC236}">
              <a16:creationId xmlns:a16="http://schemas.microsoft.com/office/drawing/2014/main" id="{412754EA-BCD1-4E1E-B7C1-F0C057C457C2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341" name="Text Box 2">
          <a:extLst>
            <a:ext uri="{FF2B5EF4-FFF2-40B4-BE49-F238E27FC236}">
              <a16:creationId xmlns:a16="http://schemas.microsoft.com/office/drawing/2014/main" id="{B8B7D5A7-014E-48AA-8E41-EEDE924D8BB6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342" name="Text Box 2">
          <a:extLst>
            <a:ext uri="{FF2B5EF4-FFF2-40B4-BE49-F238E27FC236}">
              <a16:creationId xmlns:a16="http://schemas.microsoft.com/office/drawing/2014/main" id="{DFA761D4-4AB7-47A8-938F-13B0B2E720DE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343" name="Text Box 2">
          <a:extLst>
            <a:ext uri="{FF2B5EF4-FFF2-40B4-BE49-F238E27FC236}">
              <a16:creationId xmlns:a16="http://schemas.microsoft.com/office/drawing/2014/main" id="{FA2D9D7A-A579-4F38-9F5D-5681A524688A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344" name="Text Box 2">
          <a:extLst>
            <a:ext uri="{FF2B5EF4-FFF2-40B4-BE49-F238E27FC236}">
              <a16:creationId xmlns:a16="http://schemas.microsoft.com/office/drawing/2014/main" id="{FC9197B7-BA9C-4C90-82AC-DADBAC7C6FE3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345" name="Text Box 2">
          <a:extLst>
            <a:ext uri="{FF2B5EF4-FFF2-40B4-BE49-F238E27FC236}">
              <a16:creationId xmlns:a16="http://schemas.microsoft.com/office/drawing/2014/main" id="{25AB06FC-9124-4656-AA48-1C231EC228F9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346" name="Text Box 2">
          <a:extLst>
            <a:ext uri="{FF2B5EF4-FFF2-40B4-BE49-F238E27FC236}">
              <a16:creationId xmlns:a16="http://schemas.microsoft.com/office/drawing/2014/main" id="{C8D9E308-EAB1-4A51-83EE-1F80192D7FA0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347" name="Text Box 2">
          <a:extLst>
            <a:ext uri="{FF2B5EF4-FFF2-40B4-BE49-F238E27FC236}">
              <a16:creationId xmlns:a16="http://schemas.microsoft.com/office/drawing/2014/main" id="{8A2BEBF2-D9D6-4C58-A899-5CF8412B2F0F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348" name="Text Box 2">
          <a:extLst>
            <a:ext uri="{FF2B5EF4-FFF2-40B4-BE49-F238E27FC236}">
              <a16:creationId xmlns:a16="http://schemas.microsoft.com/office/drawing/2014/main" id="{88AA9500-B32A-4695-9432-1AFA434EB7D5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349" name="Text Box 2">
          <a:extLst>
            <a:ext uri="{FF2B5EF4-FFF2-40B4-BE49-F238E27FC236}">
              <a16:creationId xmlns:a16="http://schemas.microsoft.com/office/drawing/2014/main" id="{AC18B4E3-5E1C-48F8-8C05-186AA569A78F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350" name="Text Box 2">
          <a:extLst>
            <a:ext uri="{FF2B5EF4-FFF2-40B4-BE49-F238E27FC236}">
              <a16:creationId xmlns:a16="http://schemas.microsoft.com/office/drawing/2014/main" id="{0092619E-AC91-4B95-867E-7117817E1801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351" name="Text Box 2">
          <a:extLst>
            <a:ext uri="{FF2B5EF4-FFF2-40B4-BE49-F238E27FC236}">
              <a16:creationId xmlns:a16="http://schemas.microsoft.com/office/drawing/2014/main" id="{F994152A-8C39-4516-9C38-53B040F3B2B6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352" name="Text Box 2">
          <a:extLst>
            <a:ext uri="{FF2B5EF4-FFF2-40B4-BE49-F238E27FC236}">
              <a16:creationId xmlns:a16="http://schemas.microsoft.com/office/drawing/2014/main" id="{3A9673DE-ED6F-43E8-A70D-21A06ABFB907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353" name="Text Box 2">
          <a:extLst>
            <a:ext uri="{FF2B5EF4-FFF2-40B4-BE49-F238E27FC236}">
              <a16:creationId xmlns:a16="http://schemas.microsoft.com/office/drawing/2014/main" id="{48BA6478-0118-411F-9752-807DE2F05BA4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354" name="Text Box 2">
          <a:extLst>
            <a:ext uri="{FF2B5EF4-FFF2-40B4-BE49-F238E27FC236}">
              <a16:creationId xmlns:a16="http://schemas.microsoft.com/office/drawing/2014/main" id="{E4B477E3-1BE1-4193-9C20-D0D90575ABA5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355" name="Text Box 2">
          <a:extLst>
            <a:ext uri="{FF2B5EF4-FFF2-40B4-BE49-F238E27FC236}">
              <a16:creationId xmlns:a16="http://schemas.microsoft.com/office/drawing/2014/main" id="{824DF798-869B-423A-B90C-EEDFB0FD5878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356" name="Text Box 2">
          <a:extLst>
            <a:ext uri="{FF2B5EF4-FFF2-40B4-BE49-F238E27FC236}">
              <a16:creationId xmlns:a16="http://schemas.microsoft.com/office/drawing/2014/main" id="{1D8A1533-0319-4E7B-BA7E-4AD0F06C82B3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357" name="Text Box 2">
          <a:extLst>
            <a:ext uri="{FF2B5EF4-FFF2-40B4-BE49-F238E27FC236}">
              <a16:creationId xmlns:a16="http://schemas.microsoft.com/office/drawing/2014/main" id="{BAB76894-A224-4CC7-992A-81CC3EBAE84D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358" name="Text Box 2">
          <a:extLst>
            <a:ext uri="{FF2B5EF4-FFF2-40B4-BE49-F238E27FC236}">
              <a16:creationId xmlns:a16="http://schemas.microsoft.com/office/drawing/2014/main" id="{6AFE8EBB-8063-4090-AE35-2B8DFDD63678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359" name="Text Box 2">
          <a:extLst>
            <a:ext uri="{FF2B5EF4-FFF2-40B4-BE49-F238E27FC236}">
              <a16:creationId xmlns:a16="http://schemas.microsoft.com/office/drawing/2014/main" id="{BA1E59FD-D996-4EC0-957C-F259868CE45C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360" name="Text Box 2">
          <a:extLst>
            <a:ext uri="{FF2B5EF4-FFF2-40B4-BE49-F238E27FC236}">
              <a16:creationId xmlns:a16="http://schemas.microsoft.com/office/drawing/2014/main" id="{89A142EE-7765-4C11-BB85-1438DABE878D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361" name="Text Box 2">
          <a:extLst>
            <a:ext uri="{FF2B5EF4-FFF2-40B4-BE49-F238E27FC236}">
              <a16:creationId xmlns:a16="http://schemas.microsoft.com/office/drawing/2014/main" id="{BFDC2F76-01E3-464E-8E63-CA69E9FB10EB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362" name="Text Box 2">
          <a:extLst>
            <a:ext uri="{FF2B5EF4-FFF2-40B4-BE49-F238E27FC236}">
              <a16:creationId xmlns:a16="http://schemas.microsoft.com/office/drawing/2014/main" id="{8348911A-C1C6-4E08-9E22-79BD68B2AF7D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363" name="Text Box 2">
          <a:extLst>
            <a:ext uri="{FF2B5EF4-FFF2-40B4-BE49-F238E27FC236}">
              <a16:creationId xmlns:a16="http://schemas.microsoft.com/office/drawing/2014/main" id="{D701C465-5CA9-4BB9-B560-765C3DF6313F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364" name="Text Box 2">
          <a:extLst>
            <a:ext uri="{FF2B5EF4-FFF2-40B4-BE49-F238E27FC236}">
              <a16:creationId xmlns:a16="http://schemas.microsoft.com/office/drawing/2014/main" id="{835CB346-D956-42AA-9323-34664EB7DA6D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365" name="Text Box 2">
          <a:extLst>
            <a:ext uri="{FF2B5EF4-FFF2-40B4-BE49-F238E27FC236}">
              <a16:creationId xmlns:a16="http://schemas.microsoft.com/office/drawing/2014/main" id="{9B9A0DBF-5003-4C22-B582-330DC9DBAC8E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366" name="Text Box 2">
          <a:extLst>
            <a:ext uri="{FF2B5EF4-FFF2-40B4-BE49-F238E27FC236}">
              <a16:creationId xmlns:a16="http://schemas.microsoft.com/office/drawing/2014/main" id="{AE409758-7362-4241-A796-DDE720B89FF3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367" name="Text Box 2">
          <a:extLst>
            <a:ext uri="{FF2B5EF4-FFF2-40B4-BE49-F238E27FC236}">
              <a16:creationId xmlns:a16="http://schemas.microsoft.com/office/drawing/2014/main" id="{15130EA3-8979-4A39-A4CC-25DA0E0D0C48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368" name="Text Box 2">
          <a:extLst>
            <a:ext uri="{FF2B5EF4-FFF2-40B4-BE49-F238E27FC236}">
              <a16:creationId xmlns:a16="http://schemas.microsoft.com/office/drawing/2014/main" id="{7AC350A8-5463-42B0-A6F4-C69F5A59E305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369" name="Text Box 2">
          <a:extLst>
            <a:ext uri="{FF2B5EF4-FFF2-40B4-BE49-F238E27FC236}">
              <a16:creationId xmlns:a16="http://schemas.microsoft.com/office/drawing/2014/main" id="{7D56E2DB-96E7-40E8-A9AA-9B37062B67F0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370" name="Text Box 2">
          <a:extLst>
            <a:ext uri="{FF2B5EF4-FFF2-40B4-BE49-F238E27FC236}">
              <a16:creationId xmlns:a16="http://schemas.microsoft.com/office/drawing/2014/main" id="{3D66C97F-66FF-4740-8AAA-62C9D5394182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371" name="Text Box 2">
          <a:extLst>
            <a:ext uri="{FF2B5EF4-FFF2-40B4-BE49-F238E27FC236}">
              <a16:creationId xmlns:a16="http://schemas.microsoft.com/office/drawing/2014/main" id="{6ED753A0-D057-48D4-80CC-6D103746DC4B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372" name="Text Box 2">
          <a:extLst>
            <a:ext uri="{FF2B5EF4-FFF2-40B4-BE49-F238E27FC236}">
              <a16:creationId xmlns:a16="http://schemas.microsoft.com/office/drawing/2014/main" id="{A69C8DE3-E2C6-49FE-94F6-E6BF3316FF3C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373" name="Text Box 2">
          <a:extLst>
            <a:ext uri="{FF2B5EF4-FFF2-40B4-BE49-F238E27FC236}">
              <a16:creationId xmlns:a16="http://schemas.microsoft.com/office/drawing/2014/main" id="{551DFEE1-59E7-47FB-BA55-E069A6FFC7CC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374" name="Text Box 2">
          <a:extLst>
            <a:ext uri="{FF2B5EF4-FFF2-40B4-BE49-F238E27FC236}">
              <a16:creationId xmlns:a16="http://schemas.microsoft.com/office/drawing/2014/main" id="{C1152FCE-FDD8-43DF-A5ED-55B1CE7CCDE7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375" name="Text Box 2">
          <a:extLst>
            <a:ext uri="{FF2B5EF4-FFF2-40B4-BE49-F238E27FC236}">
              <a16:creationId xmlns:a16="http://schemas.microsoft.com/office/drawing/2014/main" id="{6349A883-63B1-430D-8277-4B6F30BC3E92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376" name="Text Box 2">
          <a:extLst>
            <a:ext uri="{FF2B5EF4-FFF2-40B4-BE49-F238E27FC236}">
              <a16:creationId xmlns:a16="http://schemas.microsoft.com/office/drawing/2014/main" id="{8ECC0B70-E29E-4967-83FF-E251940BCCA9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377" name="Text Box 2">
          <a:extLst>
            <a:ext uri="{FF2B5EF4-FFF2-40B4-BE49-F238E27FC236}">
              <a16:creationId xmlns:a16="http://schemas.microsoft.com/office/drawing/2014/main" id="{834E3EA4-61A8-4CB8-8DC7-B355AD8D6B72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378" name="Text Box 2">
          <a:extLst>
            <a:ext uri="{FF2B5EF4-FFF2-40B4-BE49-F238E27FC236}">
              <a16:creationId xmlns:a16="http://schemas.microsoft.com/office/drawing/2014/main" id="{B876D0D0-7EEA-46E0-A48D-D13646454DB7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379" name="Text Box 2">
          <a:extLst>
            <a:ext uri="{FF2B5EF4-FFF2-40B4-BE49-F238E27FC236}">
              <a16:creationId xmlns:a16="http://schemas.microsoft.com/office/drawing/2014/main" id="{3D148F94-0CF7-460F-BD6F-9248EEE1EAAB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80" name="Text Box 2">
          <a:extLst>
            <a:ext uri="{FF2B5EF4-FFF2-40B4-BE49-F238E27FC236}">
              <a16:creationId xmlns:a16="http://schemas.microsoft.com/office/drawing/2014/main" id="{6CB10494-42DF-4D03-8E32-224AA67C993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81" name="Text Box 2">
          <a:extLst>
            <a:ext uri="{FF2B5EF4-FFF2-40B4-BE49-F238E27FC236}">
              <a16:creationId xmlns:a16="http://schemas.microsoft.com/office/drawing/2014/main" id="{9152BE9F-7D5C-4785-A195-73AC74EBA210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82" name="Text Box 2">
          <a:extLst>
            <a:ext uri="{FF2B5EF4-FFF2-40B4-BE49-F238E27FC236}">
              <a16:creationId xmlns:a16="http://schemas.microsoft.com/office/drawing/2014/main" id="{91CCD3ED-D35E-449E-8C92-C764BECBDEB0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83" name="Text Box 2">
          <a:extLst>
            <a:ext uri="{FF2B5EF4-FFF2-40B4-BE49-F238E27FC236}">
              <a16:creationId xmlns:a16="http://schemas.microsoft.com/office/drawing/2014/main" id="{37E71930-D031-4199-9194-0F53ABE624E6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84" name="Text Box 2">
          <a:extLst>
            <a:ext uri="{FF2B5EF4-FFF2-40B4-BE49-F238E27FC236}">
              <a16:creationId xmlns:a16="http://schemas.microsoft.com/office/drawing/2014/main" id="{E179790A-EF05-4968-B857-C19676F5E8E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85" name="Text Box 2">
          <a:extLst>
            <a:ext uri="{FF2B5EF4-FFF2-40B4-BE49-F238E27FC236}">
              <a16:creationId xmlns:a16="http://schemas.microsoft.com/office/drawing/2014/main" id="{06B9A4D2-E121-4DDB-AE47-4ED53B92A04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86" name="Text Box 2">
          <a:extLst>
            <a:ext uri="{FF2B5EF4-FFF2-40B4-BE49-F238E27FC236}">
              <a16:creationId xmlns:a16="http://schemas.microsoft.com/office/drawing/2014/main" id="{04C03D1A-3C32-4826-97AD-E5E651267A51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87" name="Text Box 2">
          <a:extLst>
            <a:ext uri="{FF2B5EF4-FFF2-40B4-BE49-F238E27FC236}">
              <a16:creationId xmlns:a16="http://schemas.microsoft.com/office/drawing/2014/main" id="{4DBF2D32-7423-4DD3-AEB4-896B63D410F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88" name="Text Box 2">
          <a:extLst>
            <a:ext uri="{FF2B5EF4-FFF2-40B4-BE49-F238E27FC236}">
              <a16:creationId xmlns:a16="http://schemas.microsoft.com/office/drawing/2014/main" id="{92903824-78CB-4A61-9F67-1350AFDCA221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89" name="Text Box 2">
          <a:extLst>
            <a:ext uri="{FF2B5EF4-FFF2-40B4-BE49-F238E27FC236}">
              <a16:creationId xmlns:a16="http://schemas.microsoft.com/office/drawing/2014/main" id="{609D9ADE-1809-498F-B6F4-6DD1EC7192D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90" name="Text Box 2">
          <a:extLst>
            <a:ext uri="{FF2B5EF4-FFF2-40B4-BE49-F238E27FC236}">
              <a16:creationId xmlns:a16="http://schemas.microsoft.com/office/drawing/2014/main" id="{CD0F6CBB-36E3-4043-A6F0-00800E249ED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91" name="Text Box 2">
          <a:extLst>
            <a:ext uri="{FF2B5EF4-FFF2-40B4-BE49-F238E27FC236}">
              <a16:creationId xmlns:a16="http://schemas.microsoft.com/office/drawing/2014/main" id="{9A027C7E-4321-47E5-9D31-5478265F95A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92" name="Text Box 2">
          <a:extLst>
            <a:ext uri="{FF2B5EF4-FFF2-40B4-BE49-F238E27FC236}">
              <a16:creationId xmlns:a16="http://schemas.microsoft.com/office/drawing/2014/main" id="{D8D9FB82-5925-46DD-8FE3-AB4543F4C370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93" name="Text Box 2">
          <a:extLst>
            <a:ext uri="{FF2B5EF4-FFF2-40B4-BE49-F238E27FC236}">
              <a16:creationId xmlns:a16="http://schemas.microsoft.com/office/drawing/2014/main" id="{87825BD4-D1D5-4FAA-8A3D-E0E849599AB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394" name="Text Box 2">
          <a:extLst>
            <a:ext uri="{FF2B5EF4-FFF2-40B4-BE49-F238E27FC236}">
              <a16:creationId xmlns:a16="http://schemas.microsoft.com/office/drawing/2014/main" id="{C905EFE7-391F-4A4F-9DC7-12C3C5E735E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395" name="Text Box 2">
          <a:extLst>
            <a:ext uri="{FF2B5EF4-FFF2-40B4-BE49-F238E27FC236}">
              <a16:creationId xmlns:a16="http://schemas.microsoft.com/office/drawing/2014/main" id="{018BBAAF-C91D-4C8C-902D-0BFFD686BD2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396" name="Text Box 2">
          <a:extLst>
            <a:ext uri="{FF2B5EF4-FFF2-40B4-BE49-F238E27FC236}">
              <a16:creationId xmlns:a16="http://schemas.microsoft.com/office/drawing/2014/main" id="{FB1276D1-C220-4F40-B974-8BD5CF5A946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397" name="Text Box 2">
          <a:extLst>
            <a:ext uri="{FF2B5EF4-FFF2-40B4-BE49-F238E27FC236}">
              <a16:creationId xmlns:a16="http://schemas.microsoft.com/office/drawing/2014/main" id="{59B1C438-92FE-4722-838C-9026DEF0247A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398" name="Text Box 2">
          <a:extLst>
            <a:ext uri="{FF2B5EF4-FFF2-40B4-BE49-F238E27FC236}">
              <a16:creationId xmlns:a16="http://schemas.microsoft.com/office/drawing/2014/main" id="{74082DC7-EE18-45E9-8E0E-52B55406C2A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399" name="Text Box 2">
          <a:extLst>
            <a:ext uri="{FF2B5EF4-FFF2-40B4-BE49-F238E27FC236}">
              <a16:creationId xmlns:a16="http://schemas.microsoft.com/office/drawing/2014/main" id="{235F3240-AEDE-4677-9F93-DBB05DE6DFC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400" name="Text Box 2">
          <a:extLst>
            <a:ext uri="{FF2B5EF4-FFF2-40B4-BE49-F238E27FC236}">
              <a16:creationId xmlns:a16="http://schemas.microsoft.com/office/drawing/2014/main" id="{9F106511-D293-43F6-9641-D9D2625FE4E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401" name="Text Box 2">
          <a:extLst>
            <a:ext uri="{FF2B5EF4-FFF2-40B4-BE49-F238E27FC236}">
              <a16:creationId xmlns:a16="http://schemas.microsoft.com/office/drawing/2014/main" id="{5B8097EE-A91A-4D4A-8318-4D14C7C9C0A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402" name="Text Box 2">
          <a:extLst>
            <a:ext uri="{FF2B5EF4-FFF2-40B4-BE49-F238E27FC236}">
              <a16:creationId xmlns:a16="http://schemas.microsoft.com/office/drawing/2014/main" id="{83717988-B12F-457C-AF9E-EC7A3BD927E5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403" name="Text Box 2">
          <a:extLst>
            <a:ext uri="{FF2B5EF4-FFF2-40B4-BE49-F238E27FC236}">
              <a16:creationId xmlns:a16="http://schemas.microsoft.com/office/drawing/2014/main" id="{CEEBAC67-F5CF-4DA3-A879-4603F694DF6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404" name="Text Box 2">
          <a:extLst>
            <a:ext uri="{FF2B5EF4-FFF2-40B4-BE49-F238E27FC236}">
              <a16:creationId xmlns:a16="http://schemas.microsoft.com/office/drawing/2014/main" id="{1AB5E4A0-EB25-40F4-B742-5216629242A0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405" name="Text Box 2">
          <a:extLst>
            <a:ext uri="{FF2B5EF4-FFF2-40B4-BE49-F238E27FC236}">
              <a16:creationId xmlns:a16="http://schemas.microsoft.com/office/drawing/2014/main" id="{8E7483FE-F1BA-40CE-B830-6AF0EA5073D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406" name="Text Box 2">
          <a:extLst>
            <a:ext uri="{FF2B5EF4-FFF2-40B4-BE49-F238E27FC236}">
              <a16:creationId xmlns:a16="http://schemas.microsoft.com/office/drawing/2014/main" id="{F7B7001A-1D30-4F25-A2B4-5D0163606321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407" name="Text Box 2">
          <a:extLst>
            <a:ext uri="{FF2B5EF4-FFF2-40B4-BE49-F238E27FC236}">
              <a16:creationId xmlns:a16="http://schemas.microsoft.com/office/drawing/2014/main" id="{0C376E68-9608-434C-A2B3-B25755FCBE3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408" name="Text Box 2">
          <a:extLst>
            <a:ext uri="{FF2B5EF4-FFF2-40B4-BE49-F238E27FC236}">
              <a16:creationId xmlns:a16="http://schemas.microsoft.com/office/drawing/2014/main" id="{5BD4AB25-2DB7-4272-A06E-3D3DDEBCDD0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409" name="Text Box 2">
          <a:extLst>
            <a:ext uri="{FF2B5EF4-FFF2-40B4-BE49-F238E27FC236}">
              <a16:creationId xmlns:a16="http://schemas.microsoft.com/office/drawing/2014/main" id="{CCC7FFAF-311A-4148-B167-2BD1AF081966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410" name="Text Box 2">
          <a:extLst>
            <a:ext uri="{FF2B5EF4-FFF2-40B4-BE49-F238E27FC236}">
              <a16:creationId xmlns:a16="http://schemas.microsoft.com/office/drawing/2014/main" id="{6EDE1303-D0F6-4E7F-BA7B-60FA3D531D2E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411" name="Text Box 2">
          <a:extLst>
            <a:ext uri="{FF2B5EF4-FFF2-40B4-BE49-F238E27FC236}">
              <a16:creationId xmlns:a16="http://schemas.microsoft.com/office/drawing/2014/main" id="{D714F789-4A39-43C6-BF11-63C7F74A3F3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412" name="Text Box 2">
          <a:extLst>
            <a:ext uri="{FF2B5EF4-FFF2-40B4-BE49-F238E27FC236}">
              <a16:creationId xmlns:a16="http://schemas.microsoft.com/office/drawing/2014/main" id="{B6EB6147-3F51-46B1-8028-A148F2085B2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413" name="Text Box 2">
          <a:extLst>
            <a:ext uri="{FF2B5EF4-FFF2-40B4-BE49-F238E27FC236}">
              <a16:creationId xmlns:a16="http://schemas.microsoft.com/office/drawing/2014/main" id="{0AE2F576-5CDF-4F17-9AC2-F5F9A6C45CC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414" name="Text Box 2">
          <a:extLst>
            <a:ext uri="{FF2B5EF4-FFF2-40B4-BE49-F238E27FC236}">
              <a16:creationId xmlns:a16="http://schemas.microsoft.com/office/drawing/2014/main" id="{D9493A8D-F2D6-4B23-85BA-0CDE4ADA440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415" name="Text Box 2">
          <a:extLst>
            <a:ext uri="{FF2B5EF4-FFF2-40B4-BE49-F238E27FC236}">
              <a16:creationId xmlns:a16="http://schemas.microsoft.com/office/drawing/2014/main" id="{85D20BA6-A7F3-4124-BAE0-0815053DEAD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416" name="Text Box 2">
          <a:extLst>
            <a:ext uri="{FF2B5EF4-FFF2-40B4-BE49-F238E27FC236}">
              <a16:creationId xmlns:a16="http://schemas.microsoft.com/office/drawing/2014/main" id="{3ED54159-E509-4E2B-9031-025C424B2FA1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417" name="Text Box 2">
          <a:extLst>
            <a:ext uri="{FF2B5EF4-FFF2-40B4-BE49-F238E27FC236}">
              <a16:creationId xmlns:a16="http://schemas.microsoft.com/office/drawing/2014/main" id="{CE1EC9F0-5ACD-4ED9-BDB8-0CBB97C2049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418" name="Text Box 2">
          <a:extLst>
            <a:ext uri="{FF2B5EF4-FFF2-40B4-BE49-F238E27FC236}">
              <a16:creationId xmlns:a16="http://schemas.microsoft.com/office/drawing/2014/main" id="{6552C5D8-514A-4B73-8B83-4D6D5F4498B6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419" name="Text Box 2">
          <a:extLst>
            <a:ext uri="{FF2B5EF4-FFF2-40B4-BE49-F238E27FC236}">
              <a16:creationId xmlns:a16="http://schemas.microsoft.com/office/drawing/2014/main" id="{78533ECF-E548-4BBB-8FFE-D2925C17F316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420" name="Text Box 2">
          <a:extLst>
            <a:ext uri="{FF2B5EF4-FFF2-40B4-BE49-F238E27FC236}">
              <a16:creationId xmlns:a16="http://schemas.microsoft.com/office/drawing/2014/main" id="{F803195E-88A1-4365-9811-F93BBEF5F10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421" name="Text Box 2">
          <a:extLst>
            <a:ext uri="{FF2B5EF4-FFF2-40B4-BE49-F238E27FC236}">
              <a16:creationId xmlns:a16="http://schemas.microsoft.com/office/drawing/2014/main" id="{0E4CB128-A870-4246-AD57-38B7AA862FE4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422" name="Text Box 2">
          <a:extLst>
            <a:ext uri="{FF2B5EF4-FFF2-40B4-BE49-F238E27FC236}">
              <a16:creationId xmlns:a16="http://schemas.microsoft.com/office/drawing/2014/main" id="{25767219-A557-403A-B319-187994134A7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423" name="Text Box 2">
          <a:extLst>
            <a:ext uri="{FF2B5EF4-FFF2-40B4-BE49-F238E27FC236}">
              <a16:creationId xmlns:a16="http://schemas.microsoft.com/office/drawing/2014/main" id="{116F2816-1695-40CC-95AE-BB14E5A9B9F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424" name="Text Box 2">
          <a:extLst>
            <a:ext uri="{FF2B5EF4-FFF2-40B4-BE49-F238E27FC236}">
              <a16:creationId xmlns:a16="http://schemas.microsoft.com/office/drawing/2014/main" id="{5F142154-B16F-4986-83E0-21A46897D5D0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425" name="Text Box 2">
          <a:extLst>
            <a:ext uri="{FF2B5EF4-FFF2-40B4-BE49-F238E27FC236}">
              <a16:creationId xmlns:a16="http://schemas.microsoft.com/office/drawing/2014/main" id="{2A78311B-31B4-48B6-B82B-FEFB3CD484A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426" name="Text Box 2">
          <a:extLst>
            <a:ext uri="{FF2B5EF4-FFF2-40B4-BE49-F238E27FC236}">
              <a16:creationId xmlns:a16="http://schemas.microsoft.com/office/drawing/2014/main" id="{1F88B528-0CBE-4F46-93F1-DBA6D33AD63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427" name="Text Box 2">
          <a:extLst>
            <a:ext uri="{FF2B5EF4-FFF2-40B4-BE49-F238E27FC236}">
              <a16:creationId xmlns:a16="http://schemas.microsoft.com/office/drawing/2014/main" id="{66534DC8-C9AB-4378-A4BE-72226141632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428" name="Text Box 2">
          <a:extLst>
            <a:ext uri="{FF2B5EF4-FFF2-40B4-BE49-F238E27FC236}">
              <a16:creationId xmlns:a16="http://schemas.microsoft.com/office/drawing/2014/main" id="{3F6F18AE-A05F-4D4F-A53C-3627C2FFC19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429" name="Text Box 2">
          <a:extLst>
            <a:ext uri="{FF2B5EF4-FFF2-40B4-BE49-F238E27FC236}">
              <a16:creationId xmlns:a16="http://schemas.microsoft.com/office/drawing/2014/main" id="{064A93AC-A6F9-4127-A36B-F00CC681A04E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430" name="Text Box 2">
          <a:extLst>
            <a:ext uri="{FF2B5EF4-FFF2-40B4-BE49-F238E27FC236}">
              <a16:creationId xmlns:a16="http://schemas.microsoft.com/office/drawing/2014/main" id="{BA898E04-3EF0-4094-9EB6-CAED85FA3C8A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431" name="Text Box 2">
          <a:extLst>
            <a:ext uri="{FF2B5EF4-FFF2-40B4-BE49-F238E27FC236}">
              <a16:creationId xmlns:a16="http://schemas.microsoft.com/office/drawing/2014/main" id="{2B36522B-6D33-4CCA-A463-7186208AA62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432" name="Text Box 2">
          <a:extLst>
            <a:ext uri="{FF2B5EF4-FFF2-40B4-BE49-F238E27FC236}">
              <a16:creationId xmlns:a16="http://schemas.microsoft.com/office/drawing/2014/main" id="{3E3EF0C7-91E4-46F6-AE30-B487A9B1E67E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433" name="Text Box 2">
          <a:extLst>
            <a:ext uri="{FF2B5EF4-FFF2-40B4-BE49-F238E27FC236}">
              <a16:creationId xmlns:a16="http://schemas.microsoft.com/office/drawing/2014/main" id="{4315623B-01E8-4342-BF96-5E5D5F30190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434" name="Text Box 2">
          <a:extLst>
            <a:ext uri="{FF2B5EF4-FFF2-40B4-BE49-F238E27FC236}">
              <a16:creationId xmlns:a16="http://schemas.microsoft.com/office/drawing/2014/main" id="{18534275-89F6-4A09-99F3-1840C81A2C2C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435" name="Text Box 2">
          <a:extLst>
            <a:ext uri="{FF2B5EF4-FFF2-40B4-BE49-F238E27FC236}">
              <a16:creationId xmlns:a16="http://schemas.microsoft.com/office/drawing/2014/main" id="{A2C5B8BA-53A3-4129-8978-ABA447D2F23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436" name="Text Box 2">
          <a:extLst>
            <a:ext uri="{FF2B5EF4-FFF2-40B4-BE49-F238E27FC236}">
              <a16:creationId xmlns:a16="http://schemas.microsoft.com/office/drawing/2014/main" id="{D07EDB39-4F85-4A5D-9DFE-BCD20EB34D8A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437" name="Text Box 2">
          <a:extLst>
            <a:ext uri="{FF2B5EF4-FFF2-40B4-BE49-F238E27FC236}">
              <a16:creationId xmlns:a16="http://schemas.microsoft.com/office/drawing/2014/main" id="{019A20E2-2C0F-40C7-9BFD-6A16D873B1B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438" name="Text Box 2">
          <a:extLst>
            <a:ext uri="{FF2B5EF4-FFF2-40B4-BE49-F238E27FC236}">
              <a16:creationId xmlns:a16="http://schemas.microsoft.com/office/drawing/2014/main" id="{26BE855A-4387-456D-87F2-F98DE8D2BDE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439" name="Text Box 2">
          <a:extLst>
            <a:ext uri="{FF2B5EF4-FFF2-40B4-BE49-F238E27FC236}">
              <a16:creationId xmlns:a16="http://schemas.microsoft.com/office/drawing/2014/main" id="{429E0A99-A0E7-443E-9E58-1622D9F76C8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440" name="Text Box 2">
          <a:extLst>
            <a:ext uri="{FF2B5EF4-FFF2-40B4-BE49-F238E27FC236}">
              <a16:creationId xmlns:a16="http://schemas.microsoft.com/office/drawing/2014/main" id="{4D044B10-F233-4507-AC55-D8AB66BD96ED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441" name="Text Box 2">
          <a:extLst>
            <a:ext uri="{FF2B5EF4-FFF2-40B4-BE49-F238E27FC236}">
              <a16:creationId xmlns:a16="http://schemas.microsoft.com/office/drawing/2014/main" id="{579BFB88-E2FB-4AC2-BCE5-39FA3C8CFE3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442" name="Text Box 2">
          <a:extLst>
            <a:ext uri="{FF2B5EF4-FFF2-40B4-BE49-F238E27FC236}">
              <a16:creationId xmlns:a16="http://schemas.microsoft.com/office/drawing/2014/main" id="{3C96B9D8-7704-40D7-9BF2-B81DA0166673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443" name="Text Box 2">
          <a:extLst>
            <a:ext uri="{FF2B5EF4-FFF2-40B4-BE49-F238E27FC236}">
              <a16:creationId xmlns:a16="http://schemas.microsoft.com/office/drawing/2014/main" id="{6E1F0199-A655-4AB6-A4C2-1D4DB6ECA9C7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444" name="Text Box 2">
          <a:extLst>
            <a:ext uri="{FF2B5EF4-FFF2-40B4-BE49-F238E27FC236}">
              <a16:creationId xmlns:a16="http://schemas.microsoft.com/office/drawing/2014/main" id="{9C02A064-E487-4377-B596-C48A2099DEE3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445" name="Text Box 2">
          <a:extLst>
            <a:ext uri="{FF2B5EF4-FFF2-40B4-BE49-F238E27FC236}">
              <a16:creationId xmlns:a16="http://schemas.microsoft.com/office/drawing/2014/main" id="{E239F9B9-851C-4AA2-BC83-9CC4AEB0C898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446" name="Text Box 2">
          <a:extLst>
            <a:ext uri="{FF2B5EF4-FFF2-40B4-BE49-F238E27FC236}">
              <a16:creationId xmlns:a16="http://schemas.microsoft.com/office/drawing/2014/main" id="{7934EC9C-AE69-4564-B7EA-4ED48C98DC05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447" name="Text Box 2">
          <a:extLst>
            <a:ext uri="{FF2B5EF4-FFF2-40B4-BE49-F238E27FC236}">
              <a16:creationId xmlns:a16="http://schemas.microsoft.com/office/drawing/2014/main" id="{69F78944-C4E3-4FBF-86E0-28F5E8858105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448" name="Text Box 2">
          <a:extLst>
            <a:ext uri="{FF2B5EF4-FFF2-40B4-BE49-F238E27FC236}">
              <a16:creationId xmlns:a16="http://schemas.microsoft.com/office/drawing/2014/main" id="{95BEDC02-DBFB-4C36-BD58-A9C29EBACB2A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449" name="Text Box 2">
          <a:extLst>
            <a:ext uri="{FF2B5EF4-FFF2-40B4-BE49-F238E27FC236}">
              <a16:creationId xmlns:a16="http://schemas.microsoft.com/office/drawing/2014/main" id="{9926E1A4-F18D-496F-BB8A-F969D945CD25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450" name="Text Box 2">
          <a:extLst>
            <a:ext uri="{FF2B5EF4-FFF2-40B4-BE49-F238E27FC236}">
              <a16:creationId xmlns:a16="http://schemas.microsoft.com/office/drawing/2014/main" id="{F075DE5B-EE53-4F75-828F-FB77C93BBFB2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451" name="Text Box 2">
          <a:extLst>
            <a:ext uri="{FF2B5EF4-FFF2-40B4-BE49-F238E27FC236}">
              <a16:creationId xmlns:a16="http://schemas.microsoft.com/office/drawing/2014/main" id="{B894EF14-9A51-42FE-9994-40429AD1E42F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452" name="Text Box 2">
          <a:extLst>
            <a:ext uri="{FF2B5EF4-FFF2-40B4-BE49-F238E27FC236}">
              <a16:creationId xmlns:a16="http://schemas.microsoft.com/office/drawing/2014/main" id="{5C1CF9AD-AA32-4EE8-8B4F-68987162F024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453" name="Text Box 2">
          <a:extLst>
            <a:ext uri="{FF2B5EF4-FFF2-40B4-BE49-F238E27FC236}">
              <a16:creationId xmlns:a16="http://schemas.microsoft.com/office/drawing/2014/main" id="{A72E4C65-113B-409D-A62C-109713B76AF8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454" name="Text Box 2">
          <a:extLst>
            <a:ext uri="{FF2B5EF4-FFF2-40B4-BE49-F238E27FC236}">
              <a16:creationId xmlns:a16="http://schemas.microsoft.com/office/drawing/2014/main" id="{F30BF300-C428-4762-97C9-9DA162FDDAF6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455" name="Text Box 2">
          <a:extLst>
            <a:ext uri="{FF2B5EF4-FFF2-40B4-BE49-F238E27FC236}">
              <a16:creationId xmlns:a16="http://schemas.microsoft.com/office/drawing/2014/main" id="{1EADC341-5C5B-4455-BBF0-205BAD962BE9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456" name="Text Box 2">
          <a:extLst>
            <a:ext uri="{FF2B5EF4-FFF2-40B4-BE49-F238E27FC236}">
              <a16:creationId xmlns:a16="http://schemas.microsoft.com/office/drawing/2014/main" id="{D9C17221-87D4-489E-B61D-1EA836EF9F3E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457" name="Text Box 2">
          <a:extLst>
            <a:ext uri="{FF2B5EF4-FFF2-40B4-BE49-F238E27FC236}">
              <a16:creationId xmlns:a16="http://schemas.microsoft.com/office/drawing/2014/main" id="{059C4CBD-635F-496B-BB81-212F8D3A886C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458" name="Text Box 2">
          <a:extLst>
            <a:ext uri="{FF2B5EF4-FFF2-40B4-BE49-F238E27FC236}">
              <a16:creationId xmlns:a16="http://schemas.microsoft.com/office/drawing/2014/main" id="{1FDD14D7-9E37-46D0-8636-8E23F6812524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459" name="Text Box 2">
          <a:extLst>
            <a:ext uri="{FF2B5EF4-FFF2-40B4-BE49-F238E27FC236}">
              <a16:creationId xmlns:a16="http://schemas.microsoft.com/office/drawing/2014/main" id="{45AE979F-4B9D-4020-B5FC-1D5B6E1FD7D2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460" name="Text Box 2">
          <a:extLst>
            <a:ext uri="{FF2B5EF4-FFF2-40B4-BE49-F238E27FC236}">
              <a16:creationId xmlns:a16="http://schemas.microsoft.com/office/drawing/2014/main" id="{5105C671-8E1D-4F0F-AE09-155CD196DDBD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461" name="Text Box 2">
          <a:extLst>
            <a:ext uri="{FF2B5EF4-FFF2-40B4-BE49-F238E27FC236}">
              <a16:creationId xmlns:a16="http://schemas.microsoft.com/office/drawing/2014/main" id="{4789F7A7-953A-483E-882A-4A04360874C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462" name="Text Box 2">
          <a:extLst>
            <a:ext uri="{FF2B5EF4-FFF2-40B4-BE49-F238E27FC236}">
              <a16:creationId xmlns:a16="http://schemas.microsoft.com/office/drawing/2014/main" id="{6F52FF7F-EBE9-46D6-A186-EE50659278F3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463" name="Text Box 2">
          <a:extLst>
            <a:ext uri="{FF2B5EF4-FFF2-40B4-BE49-F238E27FC236}">
              <a16:creationId xmlns:a16="http://schemas.microsoft.com/office/drawing/2014/main" id="{27D7DCE0-A062-4C80-B4BA-C555B816B56D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464" name="Text Box 2">
          <a:extLst>
            <a:ext uri="{FF2B5EF4-FFF2-40B4-BE49-F238E27FC236}">
              <a16:creationId xmlns:a16="http://schemas.microsoft.com/office/drawing/2014/main" id="{B6C82354-9234-4DF9-A455-207C6F7A0952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465" name="Text Box 2">
          <a:extLst>
            <a:ext uri="{FF2B5EF4-FFF2-40B4-BE49-F238E27FC236}">
              <a16:creationId xmlns:a16="http://schemas.microsoft.com/office/drawing/2014/main" id="{0EE544D6-08CA-44DF-814C-282C1DF60966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466" name="Text Box 2">
          <a:extLst>
            <a:ext uri="{FF2B5EF4-FFF2-40B4-BE49-F238E27FC236}">
              <a16:creationId xmlns:a16="http://schemas.microsoft.com/office/drawing/2014/main" id="{71D13658-758A-4DAC-99BA-F4C2B786B1A3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467" name="Text Box 2">
          <a:extLst>
            <a:ext uri="{FF2B5EF4-FFF2-40B4-BE49-F238E27FC236}">
              <a16:creationId xmlns:a16="http://schemas.microsoft.com/office/drawing/2014/main" id="{88214632-8E82-48B6-8E55-0A4ED0A93272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468" name="Text Box 2">
          <a:extLst>
            <a:ext uri="{FF2B5EF4-FFF2-40B4-BE49-F238E27FC236}">
              <a16:creationId xmlns:a16="http://schemas.microsoft.com/office/drawing/2014/main" id="{6FE831F1-6607-4A47-B2C3-6378C595C8A4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469" name="Text Box 2">
          <a:extLst>
            <a:ext uri="{FF2B5EF4-FFF2-40B4-BE49-F238E27FC236}">
              <a16:creationId xmlns:a16="http://schemas.microsoft.com/office/drawing/2014/main" id="{AD7420EC-3432-4311-9ADD-B1E8FE144183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470" name="Text Box 2">
          <a:extLst>
            <a:ext uri="{FF2B5EF4-FFF2-40B4-BE49-F238E27FC236}">
              <a16:creationId xmlns:a16="http://schemas.microsoft.com/office/drawing/2014/main" id="{1A2ED6B6-91A2-4FA1-9301-03A4CBF0A27E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471" name="Text Box 2">
          <a:extLst>
            <a:ext uri="{FF2B5EF4-FFF2-40B4-BE49-F238E27FC236}">
              <a16:creationId xmlns:a16="http://schemas.microsoft.com/office/drawing/2014/main" id="{FB1EB17A-78D3-44F5-8D3D-F15543AC54B8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472" name="Text Box 2">
          <a:extLst>
            <a:ext uri="{FF2B5EF4-FFF2-40B4-BE49-F238E27FC236}">
              <a16:creationId xmlns:a16="http://schemas.microsoft.com/office/drawing/2014/main" id="{D8E89364-1D04-43A8-A916-E535ABDAAF64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473" name="Text Box 2">
          <a:extLst>
            <a:ext uri="{FF2B5EF4-FFF2-40B4-BE49-F238E27FC236}">
              <a16:creationId xmlns:a16="http://schemas.microsoft.com/office/drawing/2014/main" id="{657FF9DA-D2B8-4259-9984-6C6762A6BE9E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474" name="Text Box 2">
          <a:extLst>
            <a:ext uri="{FF2B5EF4-FFF2-40B4-BE49-F238E27FC236}">
              <a16:creationId xmlns:a16="http://schemas.microsoft.com/office/drawing/2014/main" id="{4B1DEDDB-F00A-4951-8C81-CF8D2F37F442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475" name="Text Box 2">
          <a:extLst>
            <a:ext uri="{FF2B5EF4-FFF2-40B4-BE49-F238E27FC236}">
              <a16:creationId xmlns:a16="http://schemas.microsoft.com/office/drawing/2014/main" id="{4B1CC273-BB31-443F-889D-7459DB39DBE2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476" name="Text Box 2">
          <a:extLst>
            <a:ext uri="{FF2B5EF4-FFF2-40B4-BE49-F238E27FC236}">
              <a16:creationId xmlns:a16="http://schemas.microsoft.com/office/drawing/2014/main" id="{75CD6F30-583F-408B-A3D9-0948710AA1E6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477" name="Text Box 2">
          <a:extLst>
            <a:ext uri="{FF2B5EF4-FFF2-40B4-BE49-F238E27FC236}">
              <a16:creationId xmlns:a16="http://schemas.microsoft.com/office/drawing/2014/main" id="{1F8D3E78-1CC8-4F24-B485-7DB0D27DD2C6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478" name="Text Box 2">
          <a:extLst>
            <a:ext uri="{FF2B5EF4-FFF2-40B4-BE49-F238E27FC236}">
              <a16:creationId xmlns:a16="http://schemas.microsoft.com/office/drawing/2014/main" id="{4996A688-A1D5-4905-9A90-1D7E5725FF45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479" name="Text Box 2">
          <a:extLst>
            <a:ext uri="{FF2B5EF4-FFF2-40B4-BE49-F238E27FC236}">
              <a16:creationId xmlns:a16="http://schemas.microsoft.com/office/drawing/2014/main" id="{40B79407-8EC7-4A61-80F6-553BB71656E4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480" name="Text Box 2">
          <a:extLst>
            <a:ext uri="{FF2B5EF4-FFF2-40B4-BE49-F238E27FC236}">
              <a16:creationId xmlns:a16="http://schemas.microsoft.com/office/drawing/2014/main" id="{F360A046-856A-439F-AD4A-D0EC1155640C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481" name="Text Box 2">
          <a:extLst>
            <a:ext uri="{FF2B5EF4-FFF2-40B4-BE49-F238E27FC236}">
              <a16:creationId xmlns:a16="http://schemas.microsoft.com/office/drawing/2014/main" id="{1EF189AE-BB78-4585-B865-ACFED618CCBE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482" name="Text Box 2">
          <a:extLst>
            <a:ext uri="{FF2B5EF4-FFF2-40B4-BE49-F238E27FC236}">
              <a16:creationId xmlns:a16="http://schemas.microsoft.com/office/drawing/2014/main" id="{07352F19-9538-4E63-987D-89F03F95C27C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483" name="Text Box 2">
          <a:extLst>
            <a:ext uri="{FF2B5EF4-FFF2-40B4-BE49-F238E27FC236}">
              <a16:creationId xmlns:a16="http://schemas.microsoft.com/office/drawing/2014/main" id="{CD8DDD05-B769-4CF5-A909-98C570FD655E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484" name="Text Box 2">
          <a:extLst>
            <a:ext uri="{FF2B5EF4-FFF2-40B4-BE49-F238E27FC236}">
              <a16:creationId xmlns:a16="http://schemas.microsoft.com/office/drawing/2014/main" id="{D5455ABD-AA59-4E8F-ACAC-F4653E70C9DA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485" name="Text Box 2">
          <a:extLst>
            <a:ext uri="{FF2B5EF4-FFF2-40B4-BE49-F238E27FC236}">
              <a16:creationId xmlns:a16="http://schemas.microsoft.com/office/drawing/2014/main" id="{557FC386-A545-4E9D-9B9E-F40B4987D298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486" name="Text Box 2">
          <a:extLst>
            <a:ext uri="{FF2B5EF4-FFF2-40B4-BE49-F238E27FC236}">
              <a16:creationId xmlns:a16="http://schemas.microsoft.com/office/drawing/2014/main" id="{E449D78B-B990-4DCA-A888-0CE000A656F8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487" name="Text Box 2">
          <a:extLst>
            <a:ext uri="{FF2B5EF4-FFF2-40B4-BE49-F238E27FC236}">
              <a16:creationId xmlns:a16="http://schemas.microsoft.com/office/drawing/2014/main" id="{BCD1F809-8B2D-4559-AAAB-EB8BB052C264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488" name="Text Box 2">
          <a:extLst>
            <a:ext uri="{FF2B5EF4-FFF2-40B4-BE49-F238E27FC236}">
              <a16:creationId xmlns:a16="http://schemas.microsoft.com/office/drawing/2014/main" id="{3199D3ED-55FC-455F-AEDB-E508CC710371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489" name="Text Box 2">
          <a:extLst>
            <a:ext uri="{FF2B5EF4-FFF2-40B4-BE49-F238E27FC236}">
              <a16:creationId xmlns:a16="http://schemas.microsoft.com/office/drawing/2014/main" id="{E62FB0EC-8807-473A-83CF-7552B1CAD7F6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490" name="Text Box 2">
          <a:extLst>
            <a:ext uri="{FF2B5EF4-FFF2-40B4-BE49-F238E27FC236}">
              <a16:creationId xmlns:a16="http://schemas.microsoft.com/office/drawing/2014/main" id="{BD0FB262-F18E-48E2-BEA2-1A2AD1CD2678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491" name="Text Box 2">
          <a:extLst>
            <a:ext uri="{FF2B5EF4-FFF2-40B4-BE49-F238E27FC236}">
              <a16:creationId xmlns:a16="http://schemas.microsoft.com/office/drawing/2014/main" id="{90436652-56F8-4A46-8735-037A7DB5CAB3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492" name="Text Box 2">
          <a:extLst>
            <a:ext uri="{FF2B5EF4-FFF2-40B4-BE49-F238E27FC236}">
              <a16:creationId xmlns:a16="http://schemas.microsoft.com/office/drawing/2014/main" id="{D6012732-0112-4D6C-855A-DED19C311561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493" name="Text Box 2">
          <a:extLst>
            <a:ext uri="{FF2B5EF4-FFF2-40B4-BE49-F238E27FC236}">
              <a16:creationId xmlns:a16="http://schemas.microsoft.com/office/drawing/2014/main" id="{C8889D58-653A-41FE-8727-CB9633354EED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494" name="Text Box 2">
          <a:extLst>
            <a:ext uri="{FF2B5EF4-FFF2-40B4-BE49-F238E27FC236}">
              <a16:creationId xmlns:a16="http://schemas.microsoft.com/office/drawing/2014/main" id="{2B9A0816-4EE8-4E2B-A97C-AABFED9E2C99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495" name="Text Box 2">
          <a:extLst>
            <a:ext uri="{FF2B5EF4-FFF2-40B4-BE49-F238E27FC236}">
              <a16:creationId xmlns:a16="http://schemas.microsoft.com/office/drawing/2014/main" id="{235B48F6-B29C-4762-A07E-F32454171465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496" name="Text Box 2">
          <a:extLst>
            <a:ext uri="{FF2B5EF4-FFF2-40B4-BE49-F238E27FC236}">
              <a16:creationId xmlns:a16="http://schemas.microsoft.com/office/drawing/2014/main" id="{7F378C65-46C0-4D7F-A06A-6C1E5652E31B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497" name="Text Box 2">
          <a:extLst>
            <a:ext uri="{FF2B5EF4-FFF2-40B4-BE49-F238E27FC236}">
              <a16:creationId xmlns:a16="http://schemas.microsoft.com/office/drawing/2014/main" id="{28C29ACE-5E27-48DF-9BF2-74BEF50B2D60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498" name="Text Box 2">
          <a:extLst>
            <a:ext uri="{FF2B5EF4-FFF2-40B4-BE49-F238E27FC236}">
              <a16:creationId xmlns:a16="http://schemas.microsoft.com/office/drawing/2014/main" id="{2100857B-8B65-4887-A35E-67CBE555626A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499" name="Text Box 2">
          <a:extLst>
            <a:ext uri="{FF2B5EF4-FFF2-40B4-BE49-F238E27FC236}">
              <a16:creationId xmlns:a16="http://schemas.microsoft.com/office/drawing/2014/main" id="{F3FF7124-95AF-409E-8B0B-6271EB72D192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500" name="Text Box 2">
          <a:extLst>
            <a:ext uri="{FF2B5EF4-FFF2-40B4-BE49-F238E27FC236}">
              <a16:creationId xmlns:a16="http://schemas.microsoft.com/office/drawing/2014/main" id="{0F2F9C86-321C-44B4-B475-68E3D66A840F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501" name="Text Box 2">
          <a:extLst>
            <a:ext uri="{FF2B5EF4-FFF2-40B4-BE49-F238E27FC236}">
              <a16:creationId xmlns:a16="http://schemas.microsoft.com/office/drawing/2014/main" id="{99F5E8F9-F717-4B98-B42D-18E9E9976FD9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502" name="Text Box 2">
          <a:extLst>
            <a:ext uri="{FF2B5EF4-FFF2-40B4-BE49-F238E27FC236}">
              <a16:creationId xmlns:a16="http://schemas.microsoft.com/office/drawing/2014/main" id="{72F92CE6-00A5-4C6A-84E1-B1C0D9E4BF7B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503" name="Text Box 2">
          <a:extLst>
            <a:ext uri="{FF2B5EF4-FFF2-40B4-BE49-F238E27FC236}">
              <a16:creationId xmlns:a16="http://schemas.microsoft.com/office/drawing/2014/main" id="{01CEF134-8924-466C-ADEE-E217402CA5D4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504" name="Text Box 2">
          <a:extLst>
            <a:ext uri="{FF2B5EF4-FFF2-40B4-BE49-F238E27FC236}">
              <a16:creationId xmlns:a16="http://schemas.microsoft.com/office/drawing/2014/main" id="{7136BF6B-4B03-47E2-9269-1864F983747E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505" name="Text Box 2">
          <a:extLst>
            <a:ext uri="{FF2B5EF4-FFF2-40B4-BE49-F238E27FC236}">
              <a16:creationId xmlns:a16="http://schemas.microsoft.com/office/drawing/2014/main" id="{80BC8F48-B4CF-4DF9-89EA-4E7F0FEA58CA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506" name="Text Box 2">
          <a:extLst>
            <a:ext uri="{FF2B5EF4-FFF2-40B4-BE49-F238E27FC236}">
              <a16:creationId xmlns:a16="http://schemas.microsoft.com/office/drawing/2014/main" id="{95895F1E-5727-419E-8471-3176058748C0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507" name="Text Box 2">
          <a:extLst>
            <a:ext uri="{FF2B5EF4-FFF2-40B4-BE49-F238E27FC236}">
              <a16:creationId xmlns:a16="http://schemas.microsoft.com/office/drawing/2014/main" id="{1919A59E-4A37-407D-9CF3-49D9E991A0C0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508" name="Text Box 2">
          <a:extLst>
            <a:ext uri="{FF2B5EF4-FFF2-40B4-BE49-F238E27FC236}">
              <a16:creationId xmlns:a16="http://schemas.microsoft.com/office/drawing/2014/main" id="{B8A94A62-4FC8-4624-8D3E-3DB6BAE4E091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509" name="Text Box 2">
          <a:extLst>
            <a:ext uri="{FF2B5EF4-FFF2-40B4-BE49-F238E27FC236}">
              <a16:creationId xmlns:a16="http://schemas.microsoft.com/office/drawing/2014/main" id="{5084A07D-3094-489C-B3B9-2B3A0CAEB0ED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510" name="Text Box 2">
          <a:extLst>
            <a:ext uri="{FF2B5EF4-FFF2-40B4-BE49-F238E27FC236}">
              <a16:creationId xmlns:a16="http://schemas.microsoft.com/office/drawing/2014/main" id="{E4F36D3A-8537-45FE-AB27-A99A873F18EB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511" name="Text Box 2">
          <a:extLst>
            <a:ext uri="{FF2B5EF4-FFF2-40B4-BE49-F238E27FC236}">
              <a16:creationId xmlns:a16="http://schemas.microsoft.com/office/drawing/2014/main" id="{57457599-CCDC-404D-BA39-143ECC74F828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12" name="Text Box 2">
          <a:extLst>
            <a:ext uri="{FF2B5EF4-FFF2-40B4-BE49-F238E27FC236}">
              <a16:creationId xmlns:a16="http://schemas.microsoft.com/office/drawing/2014/main" id="{504A61D5-0195-4DB5-9D69-95110F0AFC04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13" name="Text Box 2">
          <a:extLst>
            <a:ext uri="{FF2B5EF4-FFF2-40B4-BE49-F238E27FC236}">
              <a16:creationId xmlns:a16="http://schemas.microsoft.com/office/drawing/2014/main" id="{89861CFF-1639-435B-BA83-543B294D0FF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14" name="Text Box 2">
          <a:extLst>
            <a:ext uri="{FF2B5EF4-FFF2-40B4-BE49-F238E27FC236}">
              <a16:creationId xmlns:a16="http://schemas.microsoft.com/office/drawing/2014/main" id="{9224CBAB-0061-49AD-A36D-9F8D17C9CFD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15" name="Text Box 2">
          <a:extLst>
            <a:ext uri="{FF2B5EF4-FFF2-40B4-BE49-F238E27FC236}">
              <a16:creationId xmlns:a16="http://schemas.microsoft.com/office/drawing/2014/main" id="{082F48D6-F580-434B-8C6E-7C06FCFE44BA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16" name="Text Box 2">
          <a:extLst>
            <a:ext uri="{FF2B5EF4-FFF2-40B4-BE49-F238E27FC236}">
              <a16:creationId xmlns:a16="http://schemas.microsoft.com/office/drawing/2014/main" id="{57322276-03B2-4199-9DEB-813311EE6FCA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17" name="Text Box 2">
          <a:extLst>
            <a:ext uri="{FF2B5EF4-FFF2-40B4-BE49-F238E27FC236}">
              <a16:creationId xmlns:a16="http://schemas.microsoft.com/office/drawing/2014/main" id="{148736E9-4E6E-417F-BB69-9A910B15ED04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18" name="Text Box 2">
          <a:extLst>
            <a:ext uri="{FF2B5EF4-FFF2-40B4-BE49-F238E27FC236}">
              <a16:creationId xmlns:a16="http://schemas.microsoft.com/office/drawing/2014/main" id="{EF3A1237-CF6F-4409-BE5A-759EB04EC6C4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19" name="Text Box 2">
          <a:extLst>
            <a:ext uri="{FF2B5EF4-FFF2-40B4-BE49-F238E27FC236}">
              <a16:creationId xmlns:a16="http://schemas.microsoft.com/office/drawing/2014/main" id="{180D753A-5077-43F4-A2E5-FEC1FBC6A00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20" name="Text Box 2">
          <a:extLst>
            <a:ext uri="{FF2B5EF4-FFF2-40B4-BE49-F238E27FC236}">
              <a16:creationId xmlns:a16="http://schemas.microsoft.com/office/drawing/2014/main" id="{2CB187E4-695C-44C1-8E52-53A978B9039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21" name="Text Box 2">
          <a:extLst>
            <a:ext uri="{FF2B5EF4-FFF2-40B4-BE49-F238E27FC236}">
              <a16:creationId xmlns:a16="http://schemas.microsoft.com/office/drawing/2014/main" id="{8A112F84-3BC1-4484-A626-42B281C616D1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22" name="Text Box 2">
          <a:extLst>
            <a:ext uri="{FF2B5EF4-FFF2-40B4-BE49-F238E27FC236}">
              <a16:creationId xmlns:a16="http://schemas.microsoft.com/office/drawing/2014/main" id="{97DA0166-AE7E-4289-8181-1A2B1EF563A4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23" name="Text Box 2">
          <a:extLst>
            <a:ext uri="{FF2B5EF4-FFF2-40B4-BE49-F238E27FC236}">
              <a16:creationId xmlns:a16="http://schemas.microsoft.com/office/drawing/2014/main" id="{D3E2C8D7-467C-405D-8297-E0688F61CF46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24" name="Text Box 2">
          <a:extLst>
            <a:ext uri="{FF2B5EF4-FFF2-40B4-BE49-F238E27FC236}">
              <a16:creationId xmlns:a16="http://schemas.microsoft.com/office/drawing/2014/main" id="{1F31EF17-1EDE-4BDF-9159-327EDEAE8D3C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25" name="Text Box 2">
          <a:extLst>
            <a:ext uri="{FF2B5EF4-FFF2-40B4-BE49-F238E27FC236}">
              <a16:creationId xmlns:a16="http://schemas.microsoft.com/office/drawing/2014/main" id="{35F32601-ADB5-4570-8AEF-50FA2C08041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26" name="Text Box 2">
          <a:extLst>
            <a:ext uri="{FF2B5EF4-FFF2-40B4-BE49-F238E27FC236}">
              <a16:creationId xmlns:a16="http://schemas.microsoft.com/office/drawing/2014/main" id="{980095CA-78CD-40DA-BED3-5506FA4B414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527" name="Text Box 2">
          <a:extLst>
            <a:ext uri="{FF2B5EF4-FFF2-40B4-BE49-F238E27FC236}">
              <a16:creationId xmlns:a16="http://schemas.microsoft.com/office/drawing/2014/main" id="{044920F4-C535-45E6-B7F9-BDCB609ECFF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528" name="Text Box 2">
          <a:extLst>
            <a:ext uri="{FF2B5EF4-FFF2-40B4-BE49-F238E27FC236}">
              <a16:creationId xmlns:a16="http://schemas.microsoft.com/office/drawing/2014/main" id="{43EDE2B9-02E4-49F8-9C49-84586C8CB9A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529" name="Text Box 2">
          <a:extLst>
            <a:ext uri="{FF2B5EF4-FFF2-40B4-BE49-F238E27FC236}">
              <a16:creationId xmlns:a16="http://schemas.microsoft.com/office/drawing/2014/main" id="{28E418F9-C3D8-4BA2-AC12-49295A27A30E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530" name="Text Box 2">
          <a:extLst>
            <a:ext uri="{FF2B5EF4-FFF2-40B4-BE49-F238E27FC236}">
              <a16:creationId xmlns:a16="http://schemas.microsoft.com/office/drawing/2014/main" id="{31A80E21-DD43-428A-A156-BDF6949BA6D4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531" name="Text Box 2">
          <a:extLst>
            <a:ext uri="{FF2B5EF4-FFF2-40B4-BE49-F238E27FC236}">
              <a16:creationId xmlns:a16="http://schemas.microsoft.com/office/drawing/2014/main" id="{8F3BD384-FB04-4569-848A-2CC2100D362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532" name="Text Box 2">
          <a:extLst>
            <a:ext uri="{FF2B5EF4-FFF2-40B4-BE49-F238E27FC236}">
              <a16:creationId xmlns:a16="http://schemas.microsoft.com/office/drawing/2014/main" id="{3B3B9A7A-B6C0-46DC-8D66-0C4934E27DD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533" name="Text Box 2">
          <a:extLst>
            <a:ext uri="{FF2B5EF4-FFF2-40B4-BE49-F238E27FC236}">
              <a16:creationId xmlns:a16="http://schemas.microsoft.com/office/drawing/2014/main" id="{3D11677D-328B-4888-A5AC-2982C224F7C5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534" name="Text Box 2">
          <a:extLst>
            <a:ext uri="{FF2B5EF4-FFF2-40B4-BE49-F238E27FC236}">
              <a16:creationId xmlns:a16="http://schemas.microsoft.com/office/drawing/2014/main" id="{2F184A5C-AD48-4759-A8FE-93623903DB1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535" name="Text Box 2">
          <a:extLst>
            <a:ext uri="{FF2B5EF4-FFF2-40B4-BE49-F238E27FC236}">
              <a16:creationId xmlns:a16="http://schemas.microsoft.com/office/drawing/2014/main" id="{393C407E-1CA2-484A-B3DB-1B1DEBDDF24C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536" name="Text Box 2">
          <a:extLst>
            <a:ext uri="{FF2B5EF4-FFF2-40B4-BE49-F238E27FC236}">
              <a16:creationId xmlns:a16="http://schemas.microsoft.com/office/drawing/2014/main" id="{376CA863-9312-490E-A4C4-C6E5873E86D0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537" name="Text Box 2">
          <a:extLst>
            <a:ext uri="{FF2B5EF4-FFF2-40B4-BE49-F238E27FC236}">
              <a16:creationId xmlns:a16="http://schemas.microsoft.com/office/drawing/2014/main" id="{DFA494A2-7C03-49F8-A5F1-1E125D6D7EC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538" name="Text Box 2">
          <a:extLst>
            <a:ext uri="{FF2B5EF4-FFF2-40B4-BE49-F238E27FC236}">
              <a16:creationId xmlns:a16="http://schemas.microsoft.com/office/drawing/2014/main" id="{E2AAA007-6AB4-49F0-8EA6-691E0132E1A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539" name="Text Box 2">
          <a:extLst>
            <a:ext uri="{FF2B5EF4-FFF2-40B4-BE49-F238E27FC236}">
              <a16:creationId xmlns:a16="http://schemas.microsoft.com/office/drawing/2014/main" id="{37656A59-EC83-4F13-93DD-9BBE0095E48A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540" name="Text Box 2">
          <a:extLst>
            <a:ext uri="{FF2B5EF4-FFF2-40B4-BE49-F238E27FC236}">
              <a16:creationId xmlns:a16="http://schemas.microsoft.com/office/drawing/2014/main" id="{952A58C8-DE79-4F0A-B0CD-C2A77366ECF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541" name="Text Box 2">
          <a:extLst>
            <a:ext uri="{FF2B5EF4-FFF2-40B4-BE49-F238E27FC236}">
              <a16:creationId xmlns:a16="http://schemas.microsoft.com/office/drawing/2014/main" id="{5A4727BE-78B5-46E4-A52C-78C6ED1F7086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42" name="Text Box 2">
          <a:extLst>
            <a:ext uri="{FF2B5EF4-FFF2-40B4-BE49-F238E27FC236}">
              <a16:creationId xmlns:a16="http://schemas.microsoft.com/office/drawing/2014/main" id="{EA83BE37-EA5F-4CE3-B18A-C1A4F12188F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43" name="Text Box 2">
          <a:extLst>
            <a:ext uri="{FF2B5EF4-FFF2-40B4-BE49-F238E27FC236}">
              <a16:creationId xmlns:a16="http://schemas.microsoft.com/office/drawing/2014/main" id="{3F970ED6-B3E3-432E-AEA1-FA3980D4B99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544" name="Text Box 2">
          <a:extLst>
            <a:ext uri="{FF2B5EF4-FFF2-40B4-BE49-F238E27FC236}">
              <a16:creationId xmlns:a16="http://schemas.microsoft.com/office/drawing/2014/main" id="{0E7AE97F-DAF2-4451-9590-09DD04283B4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545" name="Text Box 2">
          <a:extLst>
            <a:ext uri="{FF2B5EF4-FFF2-40B4-BE49-F238E27FC236}">
              <a16:creationId xmlns:a16="http://schemas.microsoft.com/office/drawing/2014/main" id="{75A71F6A-D874-4F30-91C5-90DC7474D92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546" name="Text Box 2">
          <a:extLst>
            <a:ext uri="{FF2B5EF4-FFF2-40B4-BE49-F238E27FC236}">
              <a16:creationId xmlns:a16="http://schemas.microsoft.com/office/drawing/2014/main" id="{09CB2DD2-7BDE-4E82-8E0C-7E1600634D8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547" name="Text Box 2">
          <a:extLst>
            <a:ext uri="{FF2B5EF4-FFF2-40B4-BE49-F238E27FC236}">
              <a16:creationId xmlns:a16="http://schemas.microsoft.com/office/drawing/2014/main" id="{6043EED0-E18F-4FD8-8B7B-146FA77638B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548" name="Text Box 2">
          <a:extLst>
            <a:ext uri="{FF2B5EF4-FFF2-40B4-BE49-F238E27FC236}">
              <a16:creationId xmlns:a16="http://schemas.microsoft.com/office/drawing/2014/main" id="{4880B4B5-2544-4845-B9F2-1FC92F0EAD56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549" name="Text Box 2">
          <a:extLst>
            <a:ext uri="{FF2B5EF4-FFF2-40B4-BE49-F238E27FC236}">
              <a16:creationId xmlns:a16="http://schemas.microsoft.com/office/drawing/2014/main" id="{998B3896-09FA-4745-B597-1D65C7E9F9B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550" name="Text Box 2">
          <a:extLst>
            <a:ext uri="{FF2B5EF4-FFF2-40B4-BE49-F238E27FC236}">
              <a16:creationId xmlns:a16="http://schemas.microsoft.com/office/drawing/2014/main" id="{6AA2E11B-36D6-45BC-984B-FF92E0A96FB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551" name="Text Box 2">
          <a:extLst>
            <a:ext uri="{FF2B5EF4-FFF2-40B4-BE49-F238E27FC236}">
              <a16:creationId xmlns:a16="http://schemas.microsoft.com/office/drawing/2014/main" id="{36AED98E-10D7-4CA1-9B8B-5D9EFBC1BF15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552" name="Text Box 2">
          <a:extLst>
            <a:ext uri="{FF2B5EF4-FFF2-40B4-BE49-F238E27FC236}">
              <a16:creationId xmlns:a16="http://schemas.microsoft.com/office/drawing/2014/main" id="{F02A4E33-27F0-435C-A0D7-A41E23A14F21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553" name="Text Box 2">
          <a:extLst>
            <a:ext uri="{FF2B5EF4-FFF2-40B4-BE49-F238E27FC236}">
              <a16:creationId xmlns:a16="http://schemas.microsoft.com/office/drawing/2014/main" id="{9B21CA18-9B85-43CD-BEB9-D27EE37C98C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554" name="Text Box 2">
          <a:extLst>
            <a:ext uri="{FF2B5EF4-FFF2-40B4-BE49-F238E27FC236}">
              <a16:creationId xmlns:a16="http://schemas.microsoft.com/office/drawing/2014/main" id="{0C8458E9-F64C-44F6-8F00-2D150940520C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555" name="Text Box 2">
          <a:extLst>
            <a:ext uri="{FF2B5EF4-FFF2-40B4-BE49-F238E27FC236}">
              <a16:creationId xmlns:a16="http://schemas.microsoft.com/office/drawing/2014/main" id="{2A748135-4151-44B9-B300-57D4B8AE0A1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556" name="Text Box 2">
          <a:extLst>
            <a:ext uri="{FF2B5EF4-FFF2-40B4-BE49-F238E27FC236}">
              <a16:creationId xmlns:a16="http://schemas.microsoft.com/office/drawing/2014/main" id="{88730DFC-0710-41DC-A602-7D3469650A90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557" name="Text Box 2">
          <a:extLst>
            <a:ext uri="{FF2B5EF4-FFF2-40B4-BE49-F238E27FC236}">
              <a16:creationId xmlns:a16="http://schemas.microsoft.com/office/drawing/2014/main" id="{03C084D4-F91E-4634-90B9-3331B186C6F5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558" name="Text Box 2">
          <a:extLst>
            <a:ext uri="{FF2B5EF4-FFF2-40B4-BE49-F238E27FC236}">
              <a16:creationId xmlns:a16="http://schemas.microsoft.com/office/drawing/2014/main" id="{26F00D8A-F636-4EEE-B25F-DBF54C1F8AA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559" name="Text Box 2">
          <a:extLst>
            <a:ext uri="{FF2B5EF4-FFF2-40B4-BE49-F238E27FC236}">
              <a16:creationId xmlns:a16="http://schemas.microsoft.com/office/drawing/2014/main" id="{9C8AD532-B19F-4D06-839E-71902463181C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560" name="Text Box 2">
          <a:extLst>
            <a:ext uri="{FF2B5EF4-FFF2-40B4-BE49-F238E27FC236}">
              <a16:creationId xmlns:a16="http://schemas.microsoft.com/office/drawing/2014/main" id="{DE7A3615-2589-4709-AD13-72AC3135433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561" name="Text Box 2">
          <a:extLst>
            <a:ext uri="{FF2B5EF4-FFF2-40B4-BE49-F238E27FC236}">
              <a16:creationId xmlns:a16="http://schemas.microsoft.com/office/drawing/2014/main" id="{55693DBA-884A-4C42-BF95-8F40341A05DA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562" name="Text Box 2">
          <a:extLst>
            <a:ext uri="{FF2B5EF4-FFF2-40B4-BE49-F238E27FC236}">
              <a16:creationId xmlns:a16="http://schemas.microsoft.com/office/drawing/2014/main" id="{5CB9EB46-3409-4D19-A98A-AAB38F08224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563" name="Text Box 2">
          <a:extLst>
            <a:ext uri="{FF2B5EF4-FFF2-40B4-BE49-F238E27FC236}">
              <a16:creationId xmlns:a16="http://schemas.microsoft.com/office/drawing/2014/main" id="{C1194527-E95E-406B-8DBA-3FE9B1F1C77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564" name="Text Box 2">
          <a:extLst>
            <a:ext uri="{FF2B5EF4-FFF2-40B4-BE49-F238E27FC236}">
              <a16:creationId xmlns:a16="http://schemas.microsoft.com/office/drawing/2014/main" id="{E91D7B09-EB30-459C-8052-DB9161B1C4D4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565" name="Text Box 2">
          <a:extLst>
            <a:ext uri="{FF2B5EF4-FFF2-40B4-BE49-F238E27FC236}">
              <a16:creationId xmlns:a16="http://schemas.microsoft.com/office/drawing/2014/main" id="{5698D2CF-8FB8-44E4-BA45-B8706B8FDD66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566" name="Text Box 2">
          <a:extLst>
            <a:ext uri="{FF2B5EF4-FFF2-40B4-BE49-F238E27FC236}">
              <a16:creationId xmlns:a16="http://schemas.microsoft.com/office/drawing/2014/main" id="{9E2E476A-1B6A-4B3B-A506-7CFF873FB990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567" name="Text Box 2">
          <a:extLst>
            <a:ext uri="{FF2B5EF4-FFF2-40B4-BE49-F238E27FC236}">
              <a16:creationId xmlns:a16="http://schemas.microsoft.com/office/drawing/2014/main" id="{69EAB67C-F5B2-4C8A-9FBD-36026516779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568" name="Text Box 2">
          <a:extLst>
            <a:ext uri="{FF2B5EF4-FFF2-40B4-BE49-F238E27FC236}">
              <a16:creationId xmlns:a16="http://schemas.microsoft.com/office/drawing/2014/main" id="{8622AA84-2150-4DE9-8F14-4DE5513FA5AC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569" name="Text Box 2">
          <a:extLst>
            <a:ext uri="{FF2B5EF4-FFF2-40B4-BE49-F238E27FC236}">
              <a16:creationId xmlns:a16="http://schemas.microsoft.com/office/drawing/2014/main" id="{86F3CA3E-1B41-4E0E-8F25-2918239C50F5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570" name="Text Box 2">
          <a:extLst>
            <a:ext uri="{FF2B5EF4-FFF2-40B4-BE49-F238E27FC236}">
              <a16:creationId xmlns:a16="http://schemas.microsoft.com/office/drawing/2014/main" id="{B289DECC-F281-47DB-9C97-0BFEFF1920C4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571" name="Text Box 2">
          <a:extLst>
            <a:ext uri="{FF2B5EF4-FFF2-40B4-BE49-F238E27FC236}">
              <a16:creationId xmlns:a16="http://schemas.microsoft.com/office/drawing/2014/main" id="{558E2518-C80C-4D32-9665-BDF414ACEAD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572" name="Text Box 2">
          <a:extLst>
            <a:ext uri="{FF2B5EF4-FFF2-40B4-BE49-F238E27FC236}">
              <a16:creationId xmlns:a16="http://schemas.microsoft.com/office/drawing/2014/main" id="{AFC50683-D370-490E-A475-3F67F1BB263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573" name="Text Box 2">
          <a:extLst>
            <a:ext uri="{FF2B5EF4-FFF2-40B4-BE49-F238E27FC236}">
              <a16:creationId xmlns:a16="http://schemas.microsoft.com/office/drawing/2014/main" id="{48C32ED5-6B7D-46AA-8DFA-344083086DAA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574" name="Text Box 2">
          <a:extLst>
            <a:ext uri="{FF2B5EF4-FFF2-40B4-BE49-F238E27FC236}">
              <a16:creationId xmlns:a16="http://schemas.microsoft.com/office/drawing/2014/main" id="{A026CD0E-A2D6-44F1-B729-51F7E163B489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575" name="Text Box 2">
          <a:extLst>
            <a:ext uri="{FF2B5EF4-FFF2-40B4-BE49-F238E27FC236}">
              <a16:creationId xmlns:a16="http://schemas.microsoft.com/office/drawing/2014/main" id="{954B65D9-6F0A-4D99-994D-2CBD95045262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576" name="Text Box 2">
          <a:extLst>
            <a:ext uri="{FF2B5EF4-FFF2-40B4-BE49-F238E27FC236}">
              <a16:creationId xmlns:a16="http://schemas.microsoft.com/office/drawing/2014/main" id="{CFDD14B9-CFC1-480B-9486-7EC4201FBD0F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577" name="Text Box 2">
          <a:extLst>
            <a:ext uri="{FF2B5EF4-FFF2-40B4-BE49-F238E27FC236}">
              <a16:creationId xmlns:a16="http://schemas.microsoft.com/office/drawing/2014/main" id="{E81A168E-4BAD-46F2-AA80-CA7978A0387A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578" name="Text Box 2">
          <a:extLst>
            <a:ext uri="{FF2B5EF4-FFF2-40B4-BE49-F238E27FC236}">
              <a16:creationId xmlns:a16="http://schemas.microsoft.com/office/drawing/2014/main" id="{A9DB5707-AFCB-4769-B3B1-D4FACAAF989C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579" name="Text Box 2">
          <a:extLst>
            <a:ext uri="{FF2B5EF4-FFF2-40B4-BE49-F238E27FC236}">
              <a16:creationId xmlns:a16="http://schemas.microsoft.com/office/drawing/2014/main" id="{0C3A3BA6-00C5-4D51-8583-1B40C856447C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580" name="Text Box 2">
          <a:extLst>
            <a:ext uri="{FF2B5EF4-FFF2-40B4-BE49-F238E27FC236}">
              <a16:creationId xmlns:a16="http://schemas.microsoft.com/office/drawing/2014/main" id="{B241F2A7-B2A3-4D52-B221-0D52BDE46B38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581" name="Text Box 2">
          <a:extLst>
            <a:ext uri="{FF2B5EF4-FFF2-40B4-BE49-F238E27FC236}">
              <a16:creationId xmlns:a16="http://schemas.microsoft.com/office/drawing/2014/main" id="{36288715-0EF2-4EFA-98C2-C236C12FBEE7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582" name="Text Box 2">
          <a:extLst>
            <a:ext uri="{FF2B5EF4-FFF2-40B4-BE49-F238E27FC236}">
              <a16:creationId xmlns:a16="http://schemas.microsoft.com/office/drawing/2014/main" id="{EBB88415-E2BC-4F4A-8ED2-6B4E24DD5CC8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583" name="Text Box 2">
          <a:extLst>
            <a:ext uri="{FF2B5EF4-FFF2-40B4-BE49-F238E27FC236}">
              <a16:creationId xmlns:a16="http://schemas.microsoft.com/office/drawing/2014/main" id="{B483CF7D-D7CA-420E-B960-3E9FF320655B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584" name="Text Box 2">
          <a:extLst>
            <a:ext uri="{FF2B5EF4-FFF2-40B4-BE49-F238E27FC236}">
              <a16:creationId xmlns:a16="http://schemas.microsoft.com/office/drawing/2014/main" id="{ADB889FE-4529-43C3-8FE3-265CA33F8D35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585" name="Text Box 2">
          <a:extLst>
            <a:ext uri="{FF2B5EF4-FFF2-40B4-BE49-F238E27FC236}">
              <a16:creationId xmlns:a16="http://schemas.microsoft.com/office/drawing/2014/main" id="{1CFA8CFA-4CF7-453F-A0C6-FE48838051CC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586" name="Text Box 2">
          <a:extLst>
            <a:ext uri="{FF2B5EF4-FFF2-40B4-BE49-F238E27FC236}">
              <a16:creationId xmlns:a16="http://schemas.microsoft.com/office/drawing/2014/main" id="{2263DC68-325A-446F-9095-5AFFEEE388AD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587" name="Text Box 2">
          <a:extLst>
            <a:ext uri="{FF2B5EF4-FFF2-40B4-BE49-F238E27FC236}">
              <a16:creationId xmlns:a16="http://schemas.microsoft.com/office/drawing/2014/main" id="{18B3D00E-61A9-40D0-A9A9-FB8271DADE0A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588" name="Text Box 2">
          <a:extLst>
            <a:ext uri="{FF2B5EF4-FFF2-40B4-BE49-F238E27FC236}">
              <a16:creationId xmlns:a16="http://schemas.microsoft.com/office/drawing/2014/main" id="{3B9856D0-F415-442B-848A-3FED3FAFFF87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589" name="Text Box 2">
          <a:extLst>
            <a:ext uri="{FF2B5EF4-FFF2-40B4-BE49-F238E27FC236}">
              <a16:creationId xmlns:a16="http://schemas.microsoft.com/office/drawing/2014/main" id="{EB94CE18-350B-469F-B2AD-B5F1A18C85A7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590" name="Text Box 2">
          <a:extLst>
            <a:ext uri="{FF2B5EF4-FFF2-40B4-BE49-F238E27FC236}">
              <a16:creationId xmlns:a16="http://schemas.microsoft.com/office/drawing/2014/main" id="{37CD05EB-C43B-4DE0-BEC0-501FB9F03D59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591" name="Text Box 2">
          <a:extLst>
            <a:ext uri="{FF2B5EF4-FFF2-40B4-BE49-F238E27FC236}">
              <a16:creationId xmlns:a16="http://schemas.microsoft.com/office/drawing/2014/main" id="{69B9A59C-811A-410E-A532-88BE720BDAC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204107</xdr:rowOff>
    </xdr:to>
    <xdr:sp macro="" textlink="">
      <xdr:nvSpPr>
        <xdr:cNvPr id="9592" name="Text Box 2">
          <a:extLst>
            <a:ext uri="{FF2B5EF4-FFF2-40B4-BE49-F238E27FC236}">
              <a16:creationId xmlns:a16="http://schemas.microsoft.com/office/drawing/2014/main" id="{BF25F80E-6A6A-4F57-BD88-3B4501482B5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593" name="Text Box 2">
          <a:extLst>
            <a:ext uri="{FF2B5EF4-FFF2-40B4-BE49-F238E27FC236}">
              <a16:creationId xmlns:a16="http://schemas.microsoft.com/office/drawing/2014/main" id="{4F40F3E0-752B-4B64-BB3E-B5805BD42476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594" name="Text Box 2">
          <a:extLst>
            <a:ext uri="{FF2B5EF4-FFF2-40B4-BE49-F238E27FC236}">
              <a16:creationId xmlns:a16="http://schemas.microsoft.com/office/drawing/2014/main" id="{8C7DE901-4439-47C0-B784-9E45E1650CAB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201385</xdr:rowOff>
    </xdr:to>
    <xdr:sp macro="" textlink="">
      <xdr:nvSpPr>
        <xdr:cNvPr id="9595" name="Text Box 2">
          <a:extLst>
            <a:ext uri="{FF2B5EF4-FFF2-40B4-BE49-F238E27FC236}">
              <a16:creationId xmlns:a16="http://schemas.microsoft.com/office/drawing/2014/main" id="{7735B989-3D36-4E72-9809-3CFCA3148006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596" name="Text Box 2">
          <a:extLst>
            <a:ext uri="{FF2B5EF4-FFF2-40B4-BE49-F238E27FC236}">
              <a16:creationId xmlns:a16="http://schemas.microsoft.com/office/drawing/2014/main" id="{7E4AE2BF-EB12-4F9A-8D68-DBEF2C6B6B5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597" name="Text Box 2">
          <a:extLst>
            <a:ext uri="{FF2B5EF4-FFF2-40B4-BE49-F238E27FC236}">
              <a16:creationId xmlns:a16="http://schemas.microsoft.com/office/drawing/2014/main" id="{7EAC2FF0-DE3D-4B81-9386-189FD613F77D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598" name="Text Box 2">
          <a:extLst>
            <a:ext uri="{FF2B5EF4-FFF2-40B4-BE49-F238E27FC236}">
              <a16:creationId xmlns:a16="http://schemas.microsoft.com/office/drawing/2014/main" id="{A4CD3778-62E1-4457-BCBB-AFB84FC61696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599" name="Text Box 2">
          <a:extLst>
            <a:ext uri="{FF2B5EF4-FFF2-40B4-BE49-F238E27FC236}">
              <a16:creationId xmlns:a16="http://schemas.microsoft.com/office/drawing/2014/main" id="{89CBF0E9-CCFB-4B4B-9468-4B0EE536A725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600" name="Text Box 2">
          <a:extLst>
            <a:ext uri="{FF2B5EF4-FFF2-40B4-BE49-F238E27FC236}">
              <a16:creationId xmlns:a16="http://schemas.microsoft.com/office/drawing/2014/main" id="{E553C501-ECDB-432B-83AB-4596F2B08865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199065</xdr:rowOff>
    </xdr:to>
    <xdr:sp macro="" textlink="">
      <xdr:nvSpPr>
        <xdr:cNvPr id="9601" name="Text Box 2">
          <a:extLst>
            <a:ext uri="{FF2B5EF4-FFF2-40B4-BE49-F238E27FC236}">
              <a16:creationId xmlns:a16="http://schemas.microsoft.com/office/drawing/2014/main" id="{F022F252-8FE9-43B0-A5D0-2041E35A99DB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602" name="Text Box 2">
          <a:extLst>
            <a:ext uri="{FF2B5EF4-FFF2-40B4-BE49-F238E27FC236}">
              <a16:creationId xmlns:a16="http://schemas.microsoft.com/office/drawing/2014/main" id="{2D59B7F8-E631-42F6-81F9-25050D9B425D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603" name="Text Box 2">
          <a:extLst>
            <a:ext uri="{FF2B5EF4-FFF2-40B4-BE49-F238E27FC236}">
              <a16:creationId xmlns:a16="http://schemas.microsoft.com/office/drawing/2014/main" id="{4C0C20B7-855F-45C8-9D7A-E4E2FEED36D8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204108</xdr:rowOff>
    </xdr:to>
    <xdr:sp macro="" textlink="">
      <xdr:nvSpPr>
        <xdr:cNvPr id="9604" name="Text Box 2">
          <a:extLst>
            <a:ext uri="{FF2B5EF4-FFF2-40B4-BE49-F238E27FC236}">
              <a16:creationId xmlns:a16="http://schemas.microsoft.com/office/drawing/2014/main" id="{92CDA89B-DA24-4FF9-9BF0-8CA16B1FF0F8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605" name="Text Box 2">
          <a:extLst>
            <a:ext uri="{FF2B5EF4-FFF2-40B4-BE49-F238E27FC236}">
              <a16:creationId xmlns:a16="http://schemas.microsoft.com/office/drawing/2014/main" id="{A5F874F9-B3A4-4AF5-91E1-46C1A88D5B4D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606" name="Text Box 2">
          <a:extLst>
            <a:ext uri="{FF2B5EF4-FFF2-40B4-BE49-F238E27FC236}">
              <a16:creationId xmlns:a16="http://schemas.microsoft.com/office/drawing/2014/main" id="{A93CB867-2B2B-4EDA-A055-7CC83DA39E10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44</xdr:row>
      <xdr:rowOff>0</xdr:rowOff>
    </xdr:from>
    <xdr:to>
      <xdr:col>1</xdr:col>
      <xdr:colOff>1390650</xdr:colOff>
      <xdr:row>44</xdr:row>
      <xdr:rowOff>204106</xdr:rowOff>
    </xdr:to>
    <xdr:sp macro="" textlink="">
      <xdr:nvSpPr>
        <xdr:cNvPr id="9607" name="Text Box 2">
          <a:extLst>
            <a:ext uri="{FF2B5EF4-FFF2-40B4-BE49-F238E27FC236}">
              <a16:creationId xmlns:a16="http://schemas.microsoft.com/office/drawing/2014/main" id="{88A1BA1A-57FE-44DB-9A87-ABBF0A0EAD08}"/>
            </a:ext>
          </a:extLst>
        </xdr:cNvPr>
        <xdr:cNvSpPr txBox="1">
          <a:spLocks noChangeArrowheads="1"/>
        </xdr:cNvSpPr>
      </xdr:nvSpPr>
      <xdr:spPr bwMode="auto">
        <a:xfrm>
          <a:off x="441960" y="29253180"/>
          <a:ext cx="1390650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608" name="Text Box 2">
          <a:extLst>
            <a:ext uri="{FF2B5EF4-FFF2-40B4-BE49-F238E27FC236}">
              <a16:creationId xmlns:a16="http://schemas.microsoft.com/office/drawing/2014/main" id="{282C31A1-8662-4D00-99A2-A52D43CB632D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609" name="Text Box 2">
          <a:extLst>
            <a:ext uri="{FF2B5EF4-FFF2-40B4-BE49-F238E27FC236}">
              <a16:creationId xmlns:a16="http://schemas.microsoft.com/office/drawing/2014/main" id="{B04AD2E6-4C24-4141-8D29-583CCF2CFFD3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610" name="Text Box 2">
          <a:extLst>
            <a:ext uri="{FF2B5EF4-FFF2-40B4-BE49-F238E27FC236}">
              <a16:creationId xmlns:a16="http://schemas.microsoft.com/office/drawing/2014/main" id="{0A4FE6D9-EA52-4B68-B64F-AC19C5534270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611" name="Text Box 2">
          <a:extLst>
            <a:ext uri="{FF2B5EF4-FFF2-40B4-BE49-F238E27FC236}">
              <a16:creationId xmlns:a16="http://schemas.microsoft.com/office/drawing/2014/main" id="{A1498007-E58F-47B2-8BD3-53308727AC78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612" name="Text Box 2">
          <a:extLst>
            <a:ext uri="{FF2B5EF4-FFF2-40B4-BE49-F238E27FC236}">
              <a16:creationId xmlns:a16="http://schemas.microsoft.com/office/drawing/2014/main" id="{D44DA4E5-B4B6-418C-ADB0-C0C6A2FA2DE6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613" name="Text Box 2">
          <a:extLst>
            <a:ext uri="{FF2B5EF4-FFF2-40B4-BE49-F238E27FC236}">
              <a16:creationId xmlns:a16="http://schemas.microsoft.com/office/drawing/2014/main" id="{643061CF-54F0-4EFC-A8DC-34126666B48F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614" name="Text Box 2">
          <a:extLst>
            <a:ext uri="{FF2B5EF4-FFF2-40B4-BE49-F238E27FC236}">
              <a16:creationId xmlns:a16="http://schemas.microsoft.com/office/drawing/2014/main" id="{EC89205C-ED40-474B-95BE-5DFEBA22DB78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615" name="Text Box 2">
          <a:extLst>
            <a:ext uri="{FF2B5EF4-FFF2-40B4-BE49-F238E27FC236}">
              <a16:creationId xmlns:a16="http://schemas.microsoft.com/office/drawing/2014/main" id="{7A6316F7-9521-4A90-9BE5-7A4DD144237A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616" name="Text Box 2">
          <a:extLst>
            <a:ext uri="{FF2B5EF4-FFF2-40B4-BE49-F238E27FC236}">
              <a16:creationId xmlns:a16="http://schemas.microsoft.com/office/drawing/2014/main" id="{57854B11-46A4-4DD3-BFC9-827571FB6E00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617" name="Text Box 2">
          <a:extLst>
            <a:ext uri="{FF2B5EF4-FFF2-40B4-BE49-F238E27FC236}">
              <a16:creationId xmlns:a16="http://schemas.microsoft.com/office/drawing/2014/main" id="{A953DEFC-DC39-40F4-AE14-457F2B9AE5EF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618" name="Text Box 2">
          <a:extLst>
            <a:ext uri="{FF2B5EF4-FFF2-40B4-BE49-F238E27FC236}">
              <a16:creationId xmlns:a16="http://schemas.microsoft.com/office/drawing/2014/main" id="{B5A10FCF-E9C4-4868-8974-12443F73F957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619" name="Text Box 2">
          <a:extLst>
            <a:ext uri="{FF2B5EF4-FFF2-40B4-BE49-F238E27FC236}">
              <a16:creationId xmlns:a16="http://schemas.microsoft.com/office/drawing/2014/main" id="{09CA2F38-D8E7-475B-822B-CA05FEFC2A2A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620" name="Text Box 2">
          <a:extLst>
            <a:ext uri="{FF2B5EF4-FFF2-40B4-BE49-F238E27FC236}">
              <a16:creationId xmlns:a16="http://schemas.microsoft.com/office/drawing/2014/main" id="{2C5C6281-23D3-44AE-B7BF-D35C4CF2F50F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621" name="Text Box 2">
          <a:extLst>
            <a:ext uri="{FF2B5EF4-FFF2-40B4-BE49-F238E27FC236}">
              <a16:creationId xmlns:a16="http://schemas.microsoft.com/office/drawing/2014/main" id="{17EF08A3-5B84-4872-95B5-838D818CDB60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622" name="Text Box 2">
          <a:extLst>
            <a:ext uri="{FF2B5EF4-FFF2-40B4-BE49-F238E27FC236}">
              <a16:creationId xmlns:a16="http://schemas.microsoft.com/office/drawing/2014/main" id="{77C87CC9-746E-4A48-BCD0-9CB1A4659433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623" name="Text Box 2">
          <a:extLst>
            <a:ext uri="{FF2B5EF4-FFF2-40B4-BE49-F238E27FC236}">
              <a16:creationId xmlns:a16="http://schemas.microsoft.com/office/drawing/2014/main" id="{48E4843F-673B-4FAB-B407-EFC540E2F669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624" name="Text Box 2">
          <a:extLst>
            <a:ext uri="{FF2B5EF4-FFF2-40B4-BE49-F238E27FC236}">
              <a16:creationId xmlns:a16="http://schemas.microsoft.com/office/drawing/2014/main" id="{8433935D-70AC-4629-8D2B-56A7CC8F6D64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625" name="Text Box 2">
          <a:extLst>
            <a:ext uri="{FF2B5EF4-FFF2-40B4-BE49-F238E27FC236}">
              <a16:creationId xmlns:a16="http://schemas.microsoft.com/office/drawing/2014/main" id="{D803DE61-46F7-4652-86A8-4069F2FB9008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626" name="Text Box 2">
          <a:extLst>
            <a:ext uri="{FF2B5EF4-FFF2-40B4-BE49-F238E27FC236}">
              <a16:creationId xmlns:a16="http://schemas.microsoft.com/office/drawing/2014/main" id="{5CFC2303-4CAE-43F0-9421-D39ECA7F0CFF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627" name="Text Box 2">
          <a:extLst>
            <a:ext uri="{FF2B5EF4-FFF2-40B4-BE49-F238E27FC236}">
              <a16:creationId xmlns:a16="http://schemas.microsoft.com/office/drawing/2014/main" id="{DFCE3F58-B327-4A2C-A7F4-18E2A0491CF5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204107</xdr:rowOff>
    </xdr:to>
    <xdr:sp macro="" textlink="">
      <xdr:nvSpPr>
        <xdr:cNvPr id="9628" name="Text Box 2">
          <a:extLst>
            <a:ext uri="{FF2B5EF4-FFF2-40B4-BE49-F238E27FC236}">
              <a16:creationId xmlns:a16="http://schemas.microsoft.com/office/drawing/2014/main" id="{A167269A-3EC0-4908-AFD4-DF031C6945BD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629" name="Text Box 2">
          <a:extLst>
            <a:ext uri="{FF2B5EF4-FFF2-40B4-BE49-F238E27FC236}">
              <a16:creationId xmlns:a16="http://schemas.microsoft.com/office/drawing/2014/main" id="{743D5060-7549-4AD9-B7F2-827ABDCF6DF3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630" name="Text Box 2">
          <a:extLst>
            <a:ext uri="{FF2B5EF4-FFF2-40B4-BE49-F238E27FC236}">
              <a16:creationId xmlns:a16="http://schemas.microsoft.com/office/drawing/2014/main" id="{073758B7-641C-47A0-9A17-BB78C77EA7FB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201385</xdr:rowOff>
    </xdr:to>
    <xdr:sp macro="" textlink="">
      <xdr:nvSpPr>
        <xdr:cNvPr id="9631" name="Text Box 2">
          <a:extLst>
            <a:ext uri="{FF2B5EF4-FFF2-40B4-BE49-F238E27FC236}">
              <a16:creationId xmlns:a16="http://schemas.microsoft.com/office/drawing/2014/main" id="{D317C0F2-4F5D-4063-90FC-A0F7C0767FEB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632" name="Text Box 2">
          <a:extLst>
            <a:ext uri="{FF2B5EF4-FFF2-40B4-BE49-F238E27FC236}">
              <a16:creationId xmlns:a16="http://schemas.microsoft.com/office/drawing/2014/main" id="{55629947-501C-41E8-A466-299A9A074E21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633" name="Text Box 2">
          <a:extLst>
            <a:ext uri="{FF2B5EF4-FFF2-40B4-BE49-F238E27FC236}">
              <a16:creationId xmlns:a16="http://schemas.microsoft.com/office/drawing/2014/main" id="{460C1469-FD22-4DF7-8F85-278A40D1F53B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634" name="Text Box 2">
          <a:extLst>
            <a:ext uri="{FF2B5EF4-FFF2-40B4-BE49-F238E27FC236}">
              <a16:creationId xmlns:a16="http://schemas.microsoft.com/office/drawing/2014/main" id="{CDB47ABD-F2D0-4CEE-AE94-4A0A718F27E9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635" name="Text Box 2">
          <a:extLst>
            <a:ext uri="{FF2B5EF4-FFF2-40B4-BE49-F238E27FC236}">
              <a16:creationId xmlns:a16="http://schemas.microsoft.com/office/drawing/2014/main" id="{57FDB276-7B32-4933-B5AC-127FF15E66D3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636" name="Text Box 2">
          <a:extLst>
            <a:ext uri="{FF2B5EF4-FFF2-40B4-BE49-F238E27FC236}">
              <a16:creationId xmlns:a16="http://schemas.microsoft.com/office/drawing/2014/main" id="{0F0B50AD-0AEB-4C41-B63F-B1B1B1A7CDFF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199065</xdr:rowOff>
    </xdr:to>
    <xdr:sp macro="" textlink="">
      <xdr:nvSpPr>
        <xdr:cNvPr id="9637" name="Text Box 2">
          <a:extLst>
            <a:ext uri="{FF2B5EF4-FFF2-40B4-BE49-F238E27FC236}">
              <a16:creationId xmlns:a16="http://schemas.microsoft.com/office/drawing/2014/main" id="{7E4706ED-2628-4A75-A82B-2C602D3166F0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638" name="Text Box 2">
          <a:extLst>
            <a:ext uri="{FF2B5EF4-FFF2-40B4-BE49-F238E27FC236}">
              <a16:creationId xmlns:a16="http://schemas.microsoft.com/office/drawing/2014/main" id="{EF842F33-EBD0-4EE5-B01D-92648F897288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639" name="Text Box 2">
          <a:extLst>
            <a:ext uri="{FF2B5EF4-FFF2-40B4-BE49-F238E27FC236}">
              <a16:creationId xmlns:a16="http://schemas.microsoft.com/office/drawing/2014/main" id="{9543588C-B6B5-44BF-A2D6-C2BEE6F56BA5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204108</xdr:rowOff>
    </xdr:to>
    <xdr:sp macro="" textlink="">
      <xdr:nvSpPr>
        <xdr:cNvPr id="9640" name="Text Box 2">
          <a:extLst>
            <a:ext uri="{FF2B5EF4-FFF2-40B4-BE49-F238E27FC236}">
              <a16:creationId xmlns:a16="http://schemas.microsoft.com/office/drawing/2014/main" id="{38BEF7D4-12F0-4106-800C-CB2AB1F714E8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641" name="Text Box 2">
          <a:extLst>
            <a:ext uri="{FF2B5EF4-FFF2-40B4-BE49-F238E27FC236}">
              <a16:creationId xmlns:a16="http://schemas.microsoft.com/office/drawing/2014/main" id="{BF4AB6B2-2133-4226-B72B-E0506A248B75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642" name="Text Box 2">
          <a:extLst>
            <a:ext uri="{FF2B5EF4-FFF2-40B4-BE49-F238E27FC236}">
              <a16:creationId xmlns:a16="http://schemas.microsoft.com/office/drawing/2014/main" id="{BBAE8CF5-56F5-4305-9997-7B4E3718A29A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44</xdr:row>
      <xdr:rowOff>0</xdr:rowOff>
    </xdr:from>
    <xdr:to>
      <xdr:col>7</xdr:col>
      <xdr:colOff>676274</xdr:colOff>
      <xdr:row>44</xdr:row>
      <xdr:rowOff>204106</xdr:rowOff>
    </xdr:to>
    <xdr:sp macro="" textlink="">
      <xdr:nvSpPr>
        <xdr:cNvPr id="9643" name="Text Box 2">
          <a:extLst>
            <a:ext uri="{FF2B5EF4-FFF2-40B4-BE49-F238E27FC236}">
              <a16:creationId xmlns:a16="http://schemas.microsoft.com/office/drawing/2014/main" id="{95CF7273-9A2B-4C2B-AC32-1DAD8835F581}"/>
            </a:ext>
          </a:extLst>
        </xdr:cNvPr>
        <xdr:cNvSpPr txBox="1">
          <a:spLocks noChangeArrowheads="1"/>
        </xdr:cNvSpPr>
      </xdr:nvSpPr>
      <xdr:spPr bwMode="auto">
        <a:xfrm>
          <a:off x="4488180" y="29253180"/>
          <a:ext cx="676274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44" name="Text Box 2">
          <a:extLst>
            <a:ext uri="{FF2B5EF4-FFF2-40B4-BE49-F238E27FC236}">
              <a16:creationId xmlns:a16="http://schemas.microsoft.com/office/drawing/2014/main" id="{E1B06E6B-81FE-4C48-87D9-827375C4CE1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45" name="Text Box 2">
          <a:extLst>
            <a:ext uri="{FF2B5EF4-FFF2-40B4-BE49-F238E27FC236}">
              <a16:creationId xmlns:a16="http://schemas.microsoft.com/office/drawing/2014/main" id="{5205BEA5-D355-4FCF-882F-B29EB8AE4DF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46" name="Text Box 2">
          <a:extLst>
            <a:ext uri="{FF2B5EF4-FFF2-40B4-BE49-F238E27FC236}">
              <a16:creationId xmlns:a16="http://schemas.microsoft.com/office/drawing/2014/main" id="{7F3D4ACA-4C5B-4EF7-97F9-1229A349B7B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47" name="Text Box 2">
          <a:extLst>
            <a:ext uri="{FF2B5EF4-FFF2-40B4-BE49-F238E27FC236}">
              <a16:creationId xmlns:a16="http://schemas.microsoft.com/office/drawing/2014/main" id="{07D708AB-8C62-4F34-8028-564119D89C65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48" name="Text Box 2">
          <a:extLst>
            <a:ext uri="{FF2B5EF4-FFF2-40B4-BE49-F238E27FC236}">
              <a16:creationId xmlns:a16="http://schemas.microsoft.com/office/drawing/2014/main" id="{885508C2-47EE-4EA0-8917-D0B142706D70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49" name="Text Box 2">
          <a:extLst>
            <a:ext uri="{FF2B5EF4-FFF2-40B4-BE49-F238E27FC236}">
              <a16:creationId xmlns:a16="http://schemas.microsoft.com/office/drawing/2014/main" id="{9F121816-FC44-4704-BEC8-ABE77D77770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50" name="Text Box 2">
          <a:extLst>
            <a:ext uri="{FF2B5EF4-FFF2-40B4-BE49-F238E27FC236}">
              <a16:creationId xmlns:a16="http://schemas.microsoft.com/office/drawing/2014/main" id="{7B2FA9AC-7479-4566-8C24-8C633F6CFAE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51" name="Text Box 2">
          <a:extLst>
            <a:ext uri="{FF2B5EF4-FFF2-40B4-BE49-F238E27FC236}">
              <a16:creationId xmlns:a16="http://schemas.microsoft.com/office/drawing/2014/main" id="{A135F26C-6D1B-4BFA-9F47-E7413D2DC33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52" name="Text Box 2">
          <a:extLst>
            <a:ext uri="{FF2B5EF4-FFF2-40B4-BE49-F238E27FC236}">
              <a16:creationId xmlns:a16="http://schemas.microsoft.com/office/drawing/2014/main" id="{E49A26AB-5734-48C9-8FAA-9F5AC392609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53" name="Text Box 2">
          <a:extLst>
            <a:ext uri="{FF2B5EF4-FFF2-40B4-BE49-F238E27FC236}">
              <a16:creationId xmlns:a16="http://schemas.microsoft.com/office/drawing/2014/main" id="{1150443E-6143-4987-9841-F44FDF0725A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54" name="Text Box 2">
          <a:extLst>
            <a:ext uri="{FF2B5EF4-FFF2-40B4-BE49-F238E27FC236}">
              <a16:creationId xmlns:a16="http://schemas.microsoft.com/office/drawing/2014/main" id="{3627487D-905A-43AB-ADCF-E821541856E5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55" name="Text Box 2">
          <a:extLst>
            <a:ext uri="{FF2B5EF4-FFF2-40B4-BE49-F238E27FC236}">
              <a16:creationId xmlns:a16="http://schemas.microsoft.com/office/drawing/2014/main" id="{0B26AE3D-EFB8-47C3-ACB2-2719B6278024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56" name="Text Box 2">
          <a:extLst>
            <a:ext uri="{FF2B5EF4-FFF2-40B4-BE49-F238E27FC236}">
              <a16:creationId xmlns:a16="http://schemas.microsoft.com/office/drawing/2014/main" id="{C8B25980-4A69-4C42-BD84-3C8139F80A4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57" name="Text Box 2">
          <a:extLst>
            <a:ext uri="{FF2B5EF4-FFF2-40B4-BE49-F238E27FC236}">
              <a16:creationId xmlns:a16="http://schemas.microsoft.com/office/drawing/2014/main" id="{16D09C2A-580C-41AC-8871-DB38398060A1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58" name="Text Box 2">
          <a:extLst>
            <a:ext uri="{FF2B5EF4-FFF2-40B4-BE49-F238E27FC236}">
              <a16:creationId xmlns:a16="http://schemas.microsoft.com/office/drawing/2014/main" id="{C8899652-F199-4814-85A5-22AEBAE4CA2C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659" name="Text Box 2">
          <a:extLst>
            <a:ext uri="{FF2B5EF4-FFF2-40B4-BE49-F238E27FC236}">
              <a16:creationId xmlns:a16="http://schemas.microsoft.com/office/drawing/2014/main" id="{6B443DCE-0ADA-4371-A9F6-1A954C92479E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660" name="Text Box 2">
          <a:extLst>
            <a:ext uri="{FF2B5EF4-FFF2-40B4-BE49-F238E27FC236}">
              <a16:creationId xmlns:a16="http://schemas.microsoft.com/office/drawing/2014/main" id="{C33D97D3-F958-4A44-9ECC-6F21996A291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661" name="Text Box 2">
          <a:extLst>
            <a:ext uri="{FF2B5EF4-FFF2-40B4-BE49-F238E27FC236}">
              <a16:creationId xmlns:a16="http://schemas.microsoft.com/office/drawing/2014/main" id="{9BEBA4BF-DDDC-4C33-9286-DB58A055BC4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662" name="Text Box 2">
          <a:extLst>
            <a:ext uri="{FF2B5EF4-FFF2-40B4-BE49-F238E27FC236}">
              <a16:creationId xmlns:a16="http://schemas.microsoft.com/office/drawing/2014/main" id="{E5828D61-6875-40A0-9236-6BD2B6C0FE7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663" name="Text Box 2">
          <a:extLst>
            <a:ext uri="{FF2B5EF4-FFF2-40B4-BE49-F238E27FC236}">
              <a16:creationId xmlns:a16="http://schemas.microsoft.com/office/drawing/2014/main" id="{6BF7855C-645B-4687-85A7-90DA5C65E0B6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664" name="Text Box 2">
          <a:extLst>
            <a:ext uri="{FF2B5EF4-FFF2-40B4-BE49-F238E27FC236}">
              <a16:creationId xmlns:a16="http://schemas.microsoft.com/office/drawing/2014/main" id="{8EB9A3D6-A7F2-4AF9-8686-EAE9183E7AF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665" name="Text Box 2">
          <a:extLst>
            <a:ext uri="{FF2B5EF4-FFF2-40B4-BE49-F238E27FC236}">
              <a16:creationId xmlns:a16="http://schemas.microsoft.com/office/drawing/2014/main" id="{B255A526-6B5D-4093-932B-6E9A5430BB8E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666" name="Text Box 2">
          <a:extLst>
            <a:ext uri="{FF2B5EF4-FFF2-40B4-BE49-F238E27FC236}">
              <a16:creationId xmlns:a16="http://schemas.microsoft.com/office/drawing/2014/main" id="{E83CB2C2-8923-4B2A-BCA3-64A3DECD9D5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667" name="Text Box 2">
          <a:extLst>
            <a:ext uri="{FF2B5EF4-FFF2-40B4-BE49-F238E27FC236}">
              <a16:creationId xmlns:a16="http://schemas.microsoft.com/office/drawing/2014/main" id="{6B7F77CD-4AAA-454F-B642-5AB3A047ECE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668" name="Text Box 2">
          <a:extLst>
            <a:ext uri="{FF2B5EF4-FFF2-40B4-BE49-F238E27FC236}">
              <a16:creationId xmlns:a16="http://schemas.microsoft.com/office/drawing/2014/main" id="{2B709693-D05C-455C-8195-7263752A59D5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669" name="Text Box 2">
          <a:extLst>
            <a:ext uri="{FF2B5EF4-FFF2-40B4-BE49-F238E27FC236}">
              <a16:creationId xmlns:a16="http://schemas.microsoft.com/office/drawing/2014/main" id="{51B9B345-4B66-4418-A609-78F2611C6C0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670" name="Text Box 2">
          <a:extLst>
            <a:ext uri="{FF2B5EF4-FFF2-40B4-BE49-F238E27FC236}">
              <a16:creationId xmlns:a16="http://schemas.microsoft.com/office/drawing/2014/main" id="{12346E0F-C0D6-4773-8A91-B4C5E8C1AD95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671" name="Text Box 2">
          <a:extLst>
            <a:ext uri="{FF2B5EF4-FFF2-40B4-BE49-F238E27FC236}">
              <a16:creationId xmlns:a16="http://schemas.microsoft.com/office/drawing/2014/main" id="{01A194FA-2E4A-4478-A992-35D6A151C77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672" name="Text Box 2">
          <a:extLst>
            <a:ext uri="{FF2B5EF4-FFF2-40B4-BE49-F238E27FC236}">
              <a16:creationId xmlns:a16="http://schemas.microsoft.com/office/drawing/2014/main" id="{C57AF766-B300-4FDE-B41E-E67AAB887E8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673" name="Text Box 2">
          <a:extLst>
            <a:ext uri="{FF2B5EF4-FFF2-40B4-BE49-F238E27FC236}">
              <a16:creationId xmlns:a16="http://schemas.microsoft.com/office/drawing/2014/main" id="{094F0F7F-3D85-4CCB-8B73-7C596ADAF13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74" name="Text Box 2">
          <a:extLst>
            <a:ext uri="{FF2B5EF4-FFF2-40B4-BE49-F238E27FC236}">
              <a16:creationId xmlns:a16="http://schemas.microsoft.com/office/drawing/2014/main" id="{D93AEB0D-5DA9-4026-9BD8-DDB515AD1BE0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75" name="Text Box 2">
          <a:extLst>
            <a:ext uri="{FF2B5EF4-FFF2-40B4-BE49-F238E27FC236}">
              <a16:creationId xmlns:a16="http://schemas.microsoft.com/office/drawing/2014/main" id="{3B82EE61-4CB5-4BFB-AC8A-ECCB7AA1E02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204107</xdr:rowOff>
    </xdr:to>
    <xdr:sp macro="" textlink="">
      <xdr:nvSpPr>
        <xdr:cNvPr id="9676" name="Text Box 2">
          <a:extLst>
            <a:ext uri="{FF2B5EF4-FFF2-40B4-BE49-F238E27FC236}">
              <a16:creationId xmlns:a16="http://schemas.microsoft.com/office/drawing/2014/main" id="{0F0F6F04-4C7B-4FF5-B91A-B95519E2B6F6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677" name="Text Box 2">
          <a:extLst>
            <a:ext uri="{FF2B5EF4-FFF2-40B4-BE49-F238E27FC236}">
              <a16:creationId xmlns:a16="http://schemas.microsoft.com/office/drawing/2014/main" id="{A135B1D8-2C27-439B-9432-54D4DF7D894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678" name="Text Box 2">
          <a:extLst>
            <a:ext uri="{FF2B5EF4-FFF2-40B4-BE49-F238E27FC236}">
              <a16:creationId xmlns:a16="http://schemas.microsoft.com/office/drawing/2014/main" id="{7FD2D3AD-0194-4C1F-83E0-FDAE7C6BF5B6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201385</xdr:rowOff>
    </xdr:to>
    <xdr:sp macro="" textlink="">
      <xdr:nvSpPr>
        <xdr:cNvPr id="9679" name="Text Box 2">
          <a:extLst>
            <a:ext uri="{FF2B5EF4-FFF2-40B4-BE49-F238E27FC236}">
              <a16:creationId xmlns:a16="http://schemas.microsoft.com/office/drawing/2014/main" id="{23E336C6-8281-49F0-9B0B-B91C1034B7B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1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680" name="Text Box 2">
          <a:extLst>
            <a:ext uri="{FF2B5EF4-FFF2-40B4-BE49-F238E27FC236}">
              <a16:creationId xmlns:a16="http://schemas.microsoft.com/office/drawing/2014/main" id="{EA0F14EB-078A-478B-9ED2-C95ADFD7684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681" name="Text Box 2">
          <a:extLst>
            <a:ext uri="{FF2B5EF4-FFF2-40B4-BE49-F238E27FC236}">
              <a16:creationId xmlns:a16="http://schemas.microsoft.com/office/drawing/2014/main" id="{C93AB0BC-6FC3-4332-892E-0DAE9E01C68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682" name="Text Box 2">
          <a:extLst>
            <a:ext uri="{FF2B5EF4-FFF2-40B4-BE49-F238E27FC236}">
              <a16:creationId xmlns:a16="http://schemas.microsoft.com/office/drawing/2014/main" id="{0147CFE1-4031-4E6F-A57C-70B0514D7D47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683" name="Text Box 2">
          <a:extLst>
            <a:ext uri="{FF2B5EF4-FFF2-40B4-BE49-F238E27FC236}">
              <a16:creationId xmlns:a16="http://schemas.microsoft.com/office/drawing/2014/main" id="{65F387BD-5656-44D5-BA54-C0EFAC97B2A8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684" name="Text Box 2">
          <a:extLst>
            <a:ext uri="{FF2B5EF4-FFF2-40B4-BE49-F238E27FC236}">
              <a16:creationId xmlns:a16="http://schemas.microsoft.com/office/drawing/2014/main" id="{4D12600A-15AF-40EA-9043-1C38BBEE1AFA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199065</xdr:rowOff>
    </xdr:to>
    <xdr:sp macro="" textlink="">
      <xdr:nvSpPr>
        <xdr:cNvPr id="9685" name="Text Box 2">
          <a:extLst>
            <a:ext uri="{FF2B5EF4-FFF2-40B4-BE49-F238E27FC236}">
              <a16:creationId xmlns:a16="http://schemas.microsoft.com/office/drawing/2014/main" id="{093FF358-3077-4524-8813-77D308C18C56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199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686" name="Text Box 2">
          <a:extLst>
            <a:ext uri="{FF2B5EF4-FFF2-40B4-BE49-F238E27FC236}">
              <a16:creationId xmlns:a16="http://schemas.microsoft.com/office/drawing/2014/main" id="{4ED6FCC7-79BD-49CB-B864-3B63111CAC19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687" name="Text Box 2">
          <a:extLst>
            <a:ext uri="{FF2B5EF4-FFF2-40B4-BE49-F238E27FC236}">
              <a16:creationId xmlns:a16="http://schemas.microsoft.com/office/drawing/2014/main" id="{A4D50AAE-F7B8-4350-86D2-28C6B817763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204108</xdr:rowOff>
    </xdr:to>
    <xdr:sp macro="" textlink="">
      <xdr:nvSpPr>
        <xdr:cNvPr id="9688" name="Text Box 2">
          <a:extLst>
            <a:ext uri="{FF2B5EF4-FFF2-40B4-BE49-F238E27FC236}">
              <a16:creationId xmlns:a16="http://schemas.microsoft.com/office/drawing/2014/main" id="{CFC8B09F-EA46-4430-A1BA-E28AA4800A7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689" name="Text Box 2">
          <a:extLst>
            <a:ext uri="{FF2B5EF4-FFF2-40B4-BE49-F238E27FC236}">
              <a16:creationId xmlns:a16="http://schemas.microsoft.com/office/drawing/2014/main" id="{7A1FC587-14BE-4498-B822-5E9844A1B7FD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690" name="Text Box 2">
          <a:extLst>
            <a:ext uri="{FF2B5EF4-FFF2-40B4-BE49-F238E27FC236}">
              <a16:creationId xmlns:a16="http://schemas.microsoft.com/office/drawing/2014/main" id="{0C96768B-4682-4490-A310-62154C4FAA60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219233</xdr:colOff>
      <xdr:row>44</xdr:row>
      <xdr:rowOff>204106</xdr:rowOff>
    </xdr:to>
    <xdr:sp macro="" textlink="">
      <xdr:nvSpPr>
        <xdr:cNvPr id="9691" name="Text Box 2">
          <a:extLst>
            <a:ext uri="{FF2B5EF4-FFF2-40B4-BE49-F238E27FC236}">
              <a16:creationId xmlns:a16="http://schemas.microsoft.com/office/drawing/2014/main" id="{6F4FF4A0-3B24-46B5-8F63-B9A3498D569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45013" cy="204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692" name="Text Box 2">
          <a:extLst>
            <a:ext uri="{FF2B5EF4-FFF2-40B4-BE49-F238E27FC236}">
              <a16:creationId xmlns:a16="http://schemas.microsoft.com/office/drawing/2014/main" id="{DF40C1F7-9BAA-404D-9702-BD74CDEB5EB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693" name="Text Box 2">
          <a:extLst>
            <a:ext uri="{FF2B5EF4-FFF2-40B4-BE49-F238E27FC236}">
              <a16:creationId xmlns:a16="http://schemas.microsoft.com/office/drawing/2014/main" id="{D10DD19C-4C33-409E-A500-183EEBB1A50C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694" name="Text Box 2">
          <a:extLst>
            <a:ext uri="{FF2B5EF4-FFF2-40B4-BE49-F238E27FC236}">
              <a16:creationId xmlns:a16="http://schemas.microsoft.com/office/drawing/2014/main" id="{1B85D4D6-E17C-4248-9AAB-4790F999BD3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695" name="Text Box 2">
          <a:extLst>
            <a:ext uri="{FF2B5EF4-FFF2-40B4-BE49-F238E27FC236}">
              <a16:creationId xmlns:a16="http://schemas.microsoft.com/office/drawing/2014/main" id="{DF80DC49-1087-4134-BAF8-C01244BF27B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696" name="Text Box 2">
          <a:extLst>
            <a:ext uri="{FF2B5EF4-FFF2-40B4-BE49-F238E27FC236}">
              <a16:creationId xmlns:a16="http://schemas.microsoft.com/office/drawing/2014/main" id="{BEEBDE3F-69BB-406C-A87E-F5E749E0F72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697" name="Text Box 2">
          <a:extLst>
            <a:ext uri="{FF2B5EF4-FFF2-40B4-BE49-F238E27FC236}">
              <a16:creationId xmlns:a16="http://schemas.microsoft.com/office/drawing/2014/main" id="{E4D3076C-B148-48DF-AE41-051818D5B82F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698" name="Text Box 2">
          <a:extLst>
            <a:ext uri="{FF2B5EF4-FFF2-40B4-BE49-F238E27FC236}">
              <a16:creationId xmlns:a16="http://schemas.microsoft.com/office/drawing/2014/main" id="{989741C7-999E-4381-AF90-09C7D57EC433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699" name="Text Box 2">
          <a:extLst>
            <a:ext uri="{FF2B5EF4-FFF2-40B4-BE49-F238E27FC236}">
              <a16:creationId xmlns:a16="http://schemas.microsoft.com/office/drawing/2014/main" id="{ACBAF874-3E5A-4497-BCF9-B60F1157261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700" name="Text Box 2">
          <a:extLst>
            <a:ext uri="{FF2B5EF4-FFF2-40B4-BE49-F238E27FC236}">
              <a16:creationId xmlns:a16="http://schemas.microsoft.com/office/drawing/2014/main" id="{75BA7D89-8AEF-4678-AC2B-FB9A8EDB53F4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701" name="Text Box 2">
          <a:extLst>
            <a:ext uri="{FF2B5EF4-FFF2-40B4-BE49-F238E27FC236}">
              <a16:creationId xmlns:a16="http://schemas.microsoft.com/office/drawing/2014/main" id="{7F35F460-D893-4480-AF14-450AD122021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702" name="Text Box 2">
          <a:extLst>
            <a:ext uri="{FF2B5EF4-FFF2-40B4-BE49-F238E27FC236}">
              <a16:creationId xmlns:a16="http://schemas.microsoft.com/office/drawing/2014/main" id="{FA0FAE63-980A-4233-AB22-F1F420C40502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44</xdr:row>
      <xdr:rowOff>0</xdr:rowOff>
    </xdr:from>
    <xdr:to>
      <xdr:col>4</xdr:col>
      <xdr:colOff>200744</xdr:colOff>
      <xdr:row>44</xdr:row>
      <xdr:rowOff>200025</xdr:rowOff>
    </xdr:to>
    <xdr:sp macro="" textlink="">
      <xdr:nvSpPr>
        <xdr:cNvPr id="9703" name="Text Box 2">
          <a:extLst>
            <a:ext uri="{FF2B5EF4-FFF2-40B4-BE49-F238E27FC236}">
              <a16:creationId xmlns:a16="http://schemas.microsoft.com/office/drawing/2014/main" id="{E93D5FEC-06A1-4BE4-922B-DB4853B2864B}"/>
            </a:ext>
          </a:extLst>
        </xdr:cNvPr>
        <xdr:cNvSpPr txBox="1">
          <a:spLocks noChangeArrowheads="1"/>
        </xdr:cNvSpPr>
      </xdr:nvSpPr>
      <xdr:spPr bwMode="auto">
        <a:xfrm>
          <a:off x="2590800" y="29253180"/>
          <a:ext cx="72652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46</xdr:row>
      <xdr:rowOff>0</xdr:rowOff>
    </xdr:from>
    <xdr:to>
      <xdr:col>1</xdr:col>
      <xdr:colOff>1143000</xdr:colOff>
      <xdr:row>48</xdr:row>
      <xdr:rowOff>728937</xdr:rowOff>
    </xdr:to>
    <xdr:sp macro="" textlink="">
      <xdr:nvSpPr>
        <xdr:cNvPr id="9704" name="Text Box 2">
          <a:extLst>
            <a:ext uri="{FF2B5EF4-FFF2-40B4-BE49-F238E27FC236}">
              <a16:creationId xmlns:a16="http://schemas.microsoft.com/office/drawing/2014/main" id="{378B6474-753C-4960-8DD9-FEE483A2D484}"/>
            </a:ext>
          </a:extLst>
        </xdr:cNvPr>
        <xdr:cNvSpPr txBox="1">
          <a:spLocks noChangeArrowheads="1"/>
        </xdr:cNvSpPr>
      </xdr:nvSpPr>
      <xdr:spPr bwMode="auto">
        <a:xfrm>
          <a:off x="1584960" y="30769560"/>
          <a:ext cx="0" cy="2092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46</xdr:row>
      <xdr:rowOff>0</xdr:rowOff>
    </xdr:from>
    <xdr:to>
      <xdr:col>1</xdr:col>
      <xdr:colOff>1143000</xdr:colOff>
      <xdr:row>48</xdr:row>
      <xdr:rowOff>709884</xdr:rowOff>
    </xdr:to>
    <xdr:sp macro="" textlink="">
      <xdr:nvSpPr>
        <xdr:cNvPr id="9705" name="Text Box 2">
          <a:extLst>
            <a:ext uri="{FF2B5EF4-FFF2-40B4-BE49-F238E27FC236}">
              <a16:creationId xmlns:a16="http://schemas.microsoft.com/office/drawing/2014/main" id="{920F8391-96C3-4E4D-BF63-D2EACAF24129}"/>
            </a:ext>
          </a:extLst>
        </xdr:cNvPr>
        <xdr:cNvSpPr txBox="1">
          <a:spLocks noChangeArrowheads="1"/>
        </xdr:cNvSpPr>
      </xdr:nvSpPr>
      <xdr:spPr bwMode="auto">
        <a:xfrm>
          <a:off x="1584960" y="30769560"/>
          <a:ext cx="0" cy="2073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126765</xdr:rowOff>
    </xdr:to>
    <xdr:sp macro="" textlink="">
      <xdr:nvSpPr>
        <xdr:cNvPr id="9706" name="Text Box 2">
          <a:extLst>
            <a:ext uri="{FF2B5EF4-FFF2-40B4-BE49-F238E27FC236}">
              <a16:creationId xmlns:a16="http://schemas.microsoft.com/office/drawing/2014/main" id="{8DB25652-F48F-4028-A864-F360CA02A4B0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126765</xdr:rowOff>
    </xdr:to>
    <xdr:sp macro="" textlink="">
      <xdr:nvSpPr>
        <xdr:cNvPr id="9707" name="Text Box 2">
          <a:extLst>
            <a:ext uri="{FF2B5EF4-FFF2-40B4-BE49-F238E27FC236}">
              <a16:creationId xmlns:a16="http://schemas.microsoft.com/office/drawing/2014/main" id="{831265F5-0D1D-48A7-AF12-B8133899903E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123217</xdr:rowOff>
    </xdr:to>
    <xdr:sp macro="" textlink="">
      <xdr:nvSpPr>
        <xdr:cNvPr id="9708" name="Text Box 2">
          <a:extLst>
            <a:ext uri="{FF2B5EF4-FFF2-40B4-BE49-F238E27FC236}">
              <a16:creationId xmlns:a16="http://schemas.microsoft.com/office/drawing/2014/main" id="{ABFA85AE-4852-4F39-96DC-8AAC9F6C6FC7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123217</xdr:rowOff>
    </xdr:to>
    <xdr:sp macro="" textlink="">
      <xdr:nvSpPr>
        <xdr:cNvPr id="9709" name="Text Box 2">
          <a:extLst>
            <a:ext uri="{FF2B5EF4-FFF2-40B4-BE49-F238E27FC236}">
              <a16:creationId xmlns:a16="http://schemas.microsoft.com/office/drawing/2014/main" id="{F199DD6B-CC4B-4CAE-BB12-E06C98CC6AB4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123217</xdr:rowOff>
    </xdr:to>
    <xdr:sp macro="" textlink="">
      <xdr:nvSpPr>
        <xdr:cNvPr id="9710" name="Text Box 2">
          <a:extLst>
            <a:ext uri="{FF2B5EF4-FFF2-40B4-BE49-F238E27FC236}">
              <a16:creationId xmlns:a16="http://schemas.microsoft.com/office/drawing/2014/main" id="{990D659A-BB19-4D80-BB89-65B048640AE3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126765</xdr:rowOff>
    </xdr:to>
    <xdr:sp macro="" textlink="">
      <xdr:nvSpPr>
        <xdr:cNvPr id="9711" name="Text Box 2">
          <a:extLst>
            <a:ext uri="{FF2B5EF4-FFF2-40B4-BE49-F238E27FC236}">
              <a16:creationId xmlns:a16="http://schemas.microsoft.com/office/drawing/2014/main" id="{B05A0550-0B44-4C98-9B26-18B4AA8B1D1D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126765</xdr:rowOff>
    </xdr:to>
    <xdr:sp macro="" textlink="">
      <xdr:nvSpPr>
        <xdr:cNvPr id="9712" name="Text Box 2">
          <a:extLst>
            <a:ext uri="{FF2B5EF4-FFF2-40B4-BE49-F238E27FC236}">
              <a16:creationId xmlns:a16="http://schemas.microsoft.com/office/drawing/2014/main" id="{434B2533-4691-4C2E-B028-5481AEB91C59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126765</xdr:rowOff>
    </xdr:to>
    <xdr:sp macro="" textlink="">
      <xdr:nvSpPr>
        <xdr:cNvPr id="9713" name="Text Box 2">
          <a:extLst>
            <a:ext uri="{FF2B5EF4-FFF2-40B4-BE49-F238E27FC236}">
              <a16:creationId xmlns:a16="http://schemas.microsoft.com/office/drawing/2014/main" id="{AB7CB84E-2F3F-401D-9F81-115012735F19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14" name="Text Box 2">
          <a:extLst>
            <a:ext uri="{FF2B5EF4-FFF2-40B4-BE49-F238E27FC236}">
              <a16:creationId xmlns:a16="http://schemas.microsoft.com/office/drawing/2014/main" id="{49AF6BFB-C38C-432C-8BCA-6364FB28BB9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15" name="Text Box 2">
          <a:extLst>
            <a:ext uri="{FF2B5EF4-FFF2-40B4-BE49-F238E27FC236}">
              <a16:creationId xmlns:a16="http://schemas.microsoft.com/office/drawing/2014/main" id="{7E9529EC-9C2E-451F-9E62-DFEA05688E8A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16" name="Text Box 2">
          <a:extLst>
            <a:ext uri="{FF2B5EF4-FFF2-40B4-BE49-F238E27FC236}">
              <a16:creationId xmlns:a16="http://schemas.microsoft.com/office/drawing/2014/main" id="{F6DAC67F-1759-4740-8C79-8E75B5AB688C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717" name="Text Box 2">
          <a:extLst>
            <a:ext uri="{FF2B5EF4-FFF2-40B4-BE49-F238E27FC236}">
              <a16:creationId xmlns:a16="http://schemas.microsoft.com/office/drawing/2014/main" id="{87D83FB8-0E46-46B6-9E99-2B47D91FC76B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718" name="Text Box 2">
          <a:extLst>
            <a:ext uri="{FF2B5EF4-FFF2-40B4-BE49-F238E27FC236}">
              <a16:creationId xmlns:a16="http://schemas.microsoft.com/office/drawing/2014/main" id="{D3A124AC-D96E-4A1E-BD80-10966CC7CDA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719" name="Text Box 2">
          <a:extLst>
            <a:ext uri="{FF2B5EF4-FFF2-40B4-BE49-F238E27FC236}">
              <a16:creationId xmlns:a16="http://schemas.microsoft.com/office/drawing/2014/main" id="{138E3D63-344C-41C2-89AD-16903889FCC2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20" name="Text Box 2">
          <a:extLst>
            <a:ext uri="{FF2B5EF4-FFF2-40B4-BE49-F238E27FC236}">
              <a16:creationId xmlns:a16="http://schemas.microsoft.com/office/drawing/2014/main" id="{24518A8D-F5D6-4034-AF29-16253E1BC8D1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21" name="Text Box 2">
          <a:extLst>
            <a:ext uri="{FF2B5EF4-FFF2-40B4-BE49-F238E27FC236}">
              <a16:creationId xmlns:a16="http://schemas.microsoft.com/office/drawing/2014/main" id="{54AF2B55-3954-47EB-96F9-3140A568B3FC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22" name="Text Box 2">
          <a:extLst>
            <a:ext uri="{FF2B5EF4-FFF2-40B4-BE49-F238E27FC236}">
              <a16:creationId xmlns:a16="http://schemas.microsoft.com/office/drawing/2014/main" id="{A19C8014-0182-4EBA-8234-4A20A8E11C5C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723" name="Text Box 2">
          <a:extLst>
            <a:ext uri="{FF2B5EF4-FFF2-40B4-BE49-F238E27FC236}">
              <a16:creationId xmlns:a16="http://schemas.microsoft.com/office/drawing/2014/main" id="{3BCB30E0-C0DA-46B5-8230-2FA171ED82AB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724" name="Text Box 2">
          <a:extLst>
            <a:ext uri="{FF2B5EF4-FFF2-40B4-BE49-F238E27FC236}">
              <a16:creationId xmlns:a16="http://schemas.microsoft.com/office/drawing/2014/main" id="{3E4FA927-E1DD-475A-B3B9-F9ECF3687A65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725" name="Text Box 2">
          <a:extLst>
            <a:ext uri="{FF2B5EF4-FFF2-40B4-BE49-F238E27FC236}">
              <a16:creationId xmlns:a16="http://schemas.microsoft.com/office/drawing/2014/main" id="{F1A2AF85-53B6-4603-944D-90A88969A070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726" name="Text Box 2">
          <a:extLst>
            <a:ext uri="{FF2B5EF4-FFF2-40B4-BE49-F238E27FC236}">
              <a16:creationId xmlns:a16="http://schemas.microsoft.com/office/drawing/2014/main" id="{F51AD753-BB0D-495F-BFEA-E0464E6BE67C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727" name="Text Box 2">
          <a:extLst>
            <a:ext uri="{FF2B5EF4-FFF2-40B4-BE49-F238E27FC236}">
              <a16:creationId xmlns:a16="http://schemas.microsoft.com/office/drawing/2014/main" id="{2982B963-8955-458A-9E64-CBC78C544F28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123217</xdr:rowOff>
    </xdr:to>
    <xdr:sp macro="" textlink="">
      <xdr:nvSpPr>
        <xdr:cNvPr id="9728" name="Text Box 2">
          <a:extLst>
            <a:ext uri="{FF2B5EF4-FFF2-40B4-BE49-F238E27FC236}">
              <a16:creationId xmlns:a16="http://schemas.microsoft.com/office/drawing/2014/main" id="{366DBD97-601C-4EBD-9BB8-E12CDE996973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123217</xdr:rowOff>
    </xdr:to>
    <xdr:sp macro="" textlink="">
      <xdr:nvSpPr>
        <xdr:cNvPr id="9729" name="Text Box 2">
          <a:extLst>
            <a:ext uri="{FF2B5EF4-FFF2-40B4-BE49-F238E27FC236}">
              <a16:creationId xmlns:a16="http://schemas.microsoft.com/office/drawing/2014/main" id="{CE70465E-3EC0-472C-BE95-A2360467CCC2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123217</xdr:rowOff>
    </xdr:to>
    <xdr:sp macro="" textlink="">
      <xdr:nvSpPr>
        <xdr:cNvPr id="9730" name="Text Box 2">
          <a:extLst>
            <a:ext uri="{FF2B5EF4-FFF2-40B4-BE49-F238E27FC236}">
              <a16:creationId xmlns:a16="http://schemas.microsoft.com/office/drawing/2014/main" id="{663365DC-0805-4311-8E21-9764F3459054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731" name="Text Box 2">
          <a:extLst>
            <a:ext uri="{FF2B5EF4-FFF2-40B4-BE49-F238E27FC236}">
              <a16:creationId xmlns:a16="http://schemas.microsoft.com/office/drawing/2014/main" id="{3215B86D-4B10-4817-AEE2-46156225E225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732" name="Text Box 2">
          <a:extLst>
            <a:ext uri="{FF2B5EF4-FFF2-40B4-BE49-F238E27FC236}">
              <a16:creationId xmlns:a16="http://schemas.microsoft.com/office/drawing/2014/main" id="{D07D140C-EC1B-4636-A6BC-49C3786B6F3E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733" name="Text Box 2">
          <a:extLst>
            <a:ext uri="{FF2B5EF4-FFF2-40B4-BE49-F238E27FC236}">
              <a16:creationId xmlns:a16="http://schemas.microsoft.com/office/drawing/2014/main" id="{BE6854B7-5433-426D-AF1E-F626C6E19C2E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34" name="Text Box 2">
          <a:extLst>
            <a:ext uri="{FF2B5EF4-FFF2-40B4-BE49-F238E27FC236}">
              <a16:creationId xmlns:a16="http://schemas.microsoft.com/office/drawing/2014/main" id="{15E8C854-38D2-451A-A9DE-E0C4318164C0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35" name="Text Box 2">
          <a:extLst>
            <a:ext uri="{FF2B5EF4-FFF2-40B4-BE49-F238E27FC236}">
              <a16:creationId xmlns:a16="http://schemas.microsoft.com/office/drawing/2014/main" id="{0F301A52-703F-422C-B31E-FCFACAF989E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36" name="Text Box 2">
          <a:extLst>
            <a:ext uri="{FF2B5EF4-FFF2-40B4-BE49-F238E27FC236}">
              <a16:creationId xmlns:a16="http://schemas.microsoft.com/office/drawing/2014/main" id="{3E0A50F3-481A-485C-8B3E-DC6FEB273426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737" name="Text Box 2">
          <a:extLst>
            <a:ext uri="{FF2B5EF4-FFF2-40B4-BE49-F238E27FC236}">
              <a16:creationId xmlns:a16="http://schemas.microsoft.com/office/drawing/2014/main" id="{93E74815-0F5B-475D-878B-1CED246F97E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738" name="Text Box 2">
          <a:extLst>
            <a:ext uri="{FF2B5EF4-FFF2-40B4-BE49-F238E27FC236}">
              <a16:creationId xmlns:a16="http://schemas.microsoft.com/office/drawing/2014/main" id="{2D3B6AAD-F6E2-4E7D-A88E-098CCD0240F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739" name="Text Box 2">
          <a:extLst>
            <a:ext uri="{FF2B5EF4-FFF2-40B4-BE49-F238E27FC236}">
              <a16:creationId xmlns:a16="http://schemas.microsoft.com/office/drawing/2014/main" id="{82D6B362-4D75-446F-AD3F-147F020D9D7C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40" name="Text Box 2">
          <a:extLst>
            <a:ext uri="{FF2B5EF4-FFF2-40B4-BE49-F238E27FC236}">
              <a16:creationId xmlns:a16="http://schemas.microsoft.com/office/drawing/2014/main" id="{0DA55318-2242-4445-B306-D3893A7EEC8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41" name="Text Box 2">
          <a:extLst>
            <a:ext uri="{FF2B5EF4-FFF2-40B4-BE49-F238E27FC236}">
              <a16:creationId xmlns:a16="http://schemas.microsoft.com/office/drawing/2014/main" id="{CB54E271-A281-4B41-B5B6-F0F76B9C6DC2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42" name="Text Box 2">
          <a:extLst>
            <a:ext uri="{FF2B5EF4-FFF2-40B4-BE49-F238E27FC236}">
              <a16:creationId xmlns:a16="http://schemas.microsoft.com/office/drawing/2014/main" id="{1E292E76-399A-4B3F-BEA6-9BD3E1CEE780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743" name="Text Box 2">
          <a:extLst>
            <a:ext uri="{FF2B5EF4-FFF2-40B4-BE49-F238E27FC236}">
              <a16:creationId xmlns:a16="http://schemas.microsoft.com/office/drawing/2014/main" id="{CDCBE228-3D17-4FD8-A0FF-537871FFBBE5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46</xdr:row>
      <xdr:rowOff>0</xdr:rowOff>
    </xdr:from>
    <xdr:to>
      <xdr:col>1</xdr:col>
      <xdr:colOff>1143000</xdr:colOff>
      <xdr:row>48</xdr:row>
      <xdr:rowOff>53526</xdr:rowOff>
    </xdr:to>
    <xdr:sp macro="" textlink="">
      <xdr:nvSpPr>
        <xdr:cNvPr id="9744" name="Text Box 2">
          <a:extLst>
            <a:ext uri="{FF2B5EF4-FFF2-40B4-BE49-F238E27FC236}">
              <a16:creationId xmlns:a16="http://schemas.microsoft.com/office/drawing/2014/main" id="{8FD66EE7-89B3-4320-BE89-75ECE034B580}"/>
            </a:ext>
          </a:extLst>
        </xdr:cNvPr>
        <xdr:cNvSpPr txBox="1">
          <a:spLocks noChangeArrowheads="1"/>
        </xdr:cNvSpPr>
      </xdr:nvSpPr>
      <xdr:spPr bwMode="auto">
        <a:xfrm>
          <a:off x="1584960" y="30769560"/>
          <a:ext cx="0" cy="14175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46</xdr:row>
      <xdr:rowOff>0</xdr:rowOff>
    </xdr:from>
    <xdr:to>
      <xdr:col>1</xdr:col>
      <xdr:colOff>1143000</xdr:colOff>
      <xdr:row>48</xdr:row>
      <xdr:rowOff>709884</xdr:rowOff>
    </xdr:to>
    <xdr:sp macro="" textlink="">
      <xdr:nvSpPr>
        <xdr:cNvPr id="9745" name="Text Box 2">
          <a:extLst>
            <a:ext uri="{FF2B5EF4-FFF2-40B4-BE49-F238E27FC236}">
              <a16:creationId xmlns:a16="http://schemas.microsoft.com/office/drawing/2014/main" id="{4713EDC3-B7AA-43E8-8026-C5C0FBDF90D8}"/>
            </a:ext>
          </a:extLst>
        </xdr:cNvPr>
        <xdr:cNvSpPr txBox="1">
          <a:spLocks noChangeArrowheads="1"/>
        </xdr:cNvSpPr>
      </xdr:nvSpPr>
      <xdr:spPr bwMode="auto">
        <a:xfrm>
          <a:off x="1584960" y="30769560"/>
          <a:ext cx="0" cy="2073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684706</xdr:rowOff>
    </xdr:to>
    <xdr:sp macro="" textlink="">
      <xdr:nvSpPr>
        <xdr:cNvPr id="9746" name="Text Box 2">
          <a:extLst>
            <a:ext uri="{FF2B5EF4-FFF2-40B4-BE49-F238E27FC236}">
              <a16:creationId xmlns:a16="http://schemas.microsoft.com/office/drawing/2014/main" id="{6FEADFF7-68DD-405A-8BDE-1B489E43FF86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684706</xdr:rowOff>
    </xdr:to>
    <xdr:sp macro="" textlink="">
      <xdr:nvSpPr>
        <xdr:cNvPr id="9747" name="Text Box 2">
          <a:extLst>
            <a:ext uri="{FF2B5EF4-FFF2-40B4-BE49-F238E27FC236}">
              <a16:creationId xmlns:a16="http://schemas.microsoft.com/office/drawing/2014/main" id="{2941892D-F7D0-445A-BE10-98F6EE96EE0C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681158</xdr:rowOff>
    </xdr:to>
    <xdr:sp macro="" textlink="">
      <xdr:nvSpPr>
        <xdr:cNvPr id="9748" name="Text Box 2">
          <a:extLst>
            <a:ext uri="{FF2B5EF4-FFF2-40B4-BE49-F238E27FC236}">
              <a16:creationId xmlns:a16="http://schemas.microsoft.com/office/drawing/2014/main" id="{01871595-54F8-451C-8DCE-33CEE43C0603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681158</xdr:rowOff>
    </xdr:to>
    <xdr:sp macro="" textlink="">
      <xdr:nvSpPr>
        <xdr:cNvPr id="9749" name="Text Box 2">
          <a:extLst>
            <a:ext uri="{FF2B5EF4-FFF2-40B4-BE49-F238E27FC236}">
              <a16:creationId xmlns:a16="http://schemas.microsoft.com/office/drawing/2014/main" id="{2988820E-FEEB-4395-93D7-CF7BE91C620C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681158</xdr:rowOff>
    </xdr:to>
    <xdr:sp macro="" textlink="">
      <xdr:nvSpPr>
        <xdr:cNvPr id="9750" name="Text Box 2">
          <a:extLst>
            <a:ext uri="{FF2B5EF4-FFF2-40B4-BE49-F238E27FC236}">
              <a16:creationId xmlns:a16="http://schemas.microsoft.com/office/drawing/2014/main" id="{9138295A-8C5F-492E-8E10-00552A6CB82A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684706</xdr:rowOff>
    </xdr:to>
    <xdr:sp macro="" textlink="">
      <xdr:nvSpPr>
        <xdr:cNvPr id="9751" name="Text Box 2">
          <a:extLst>
            <a:ext uri="{FF2B5EF4-FFF2-40B4-BE49-F238E27FC236}">
              <a16:creationId xmlns:a16="http://schemas.microsoft.com/office/drawing/2014/main" id="{28579539-8DC6-4436-8449-F752B17FC463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684706</xdr:rowOff>
    </xdr:to>
    <xdr:sp macro="" textlink="">
      <xdr:nvSpPr>
        <xdr:cNvPr id="9752" name="Text Box 2">
          <a:extLst>
            <a:ext uri="{FF2B5EF4-FFF2-40B4-BE49-F238E27FC236}">
              <a16:creationId xmlns:a16="http://schemas.microsoft.com/office/drawing/2014/main" id="{D6A16CCE-94F0-49A2-9159-FA42D7BBFE22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684706</xdr:rowOff>
    </xdr:to>
    <xdr:sp macro="" textlink="">
      <xdr:nvSpPr>
        <xdr:cNvPr id="9753" name="Text Box 2">
          <a:extLst>
            <a:ext uri="{FF2B5EF4-FFF2-40B4-BE49-F238E27FC236}">
              <a16:creationId xmlns:a16="http://schemas.microsoft.com/office/drawing/2014/main" id="{42823FA9-68C5-4DD6-8B04-A941C70C4CC9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754" name="Text Box 2">
          <a:extLst>
            <a:ext uri="{FF2B5EF4-FFF2-40B4-BE49-F238E27FC236}">
              <a16:creationId xmlns:a16="http://schemas.microsoft.com/office/drawing/2014/main" id="{6A127B4C-0AE5-4659-85C5-21E581D5C706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755" name="Text Box 2">
          <a:extLst>
            <a:ext uri="{FF2B5EF4-FFF2-40B4-BE49-F238E27FC236}">
              <a16:creationId xmlns:a16="http://schemas.microsoft.com/office/drawing/2014/main" id="{734A0070-3FA0-48A0-84C8-90A23E89B94D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756" name="Text Box 2">
          <a:extLst>
            <a:ext uri="{FF2B5EF4-FFF2-40B4-BE49-F238E27FC236}">
              <a16:creationId xmlns:a16="http://schemas.microsoft.com/office/drawing/2014/main" id="{295A5D09-8DAD-4EAF-83B2-3AF591783209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757" name="Text Box 2">
          <a:extLst>
            <a:ext uri="{FF2B5EF4-FFF2-40B4-BE49-F238E27FC236}">
              <a16:creationId xmlns:a16="http://schemas.microsoft.com/office/drawing/2014/main" id="{92FF5269-94E1-42AE-A1AE-84682ABF4F3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758" name="Text Box 2">
          <a:extLst>
            <a:ext uri="{FF2B5EF4-FFF2-40B4-BE49-F238E27FC236}">
              <a16:creationId xmlns:a16="http://schemas.microsoft.com/office/drawing/2014/main" id="{DE7212C5-313B-43C9-A39D-6DCB860F5C70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759" name="Text Box 2">
          <a:extLst>
            <a:ext uri="{FF2B5EF4-FFF2-40B4-BE49-F238E27FC236}">
              <a16:creationId xmlns:a16="http://schemas.microsoft.com/office/drawing/2014/main" id="{CAE191E7-006B-4824-B3CD-D785ED70D9D2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760" name="Text Box 2">
          <a:extLst>
            <a:ext uri="{FF2B5EF4-FFF2-40B4-BE49-F238E27FC236}">
              <a16:creationId xmlns:a16="http://schemas.microsoft.com/office/drawing/2014/main" id="{3711753B-A6FC-4721-9E2A-E95304D06AA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761" name="Text Box 2">
          <a:extLst>
            <a:ext uri="{FF2B5EF4-FFF2-40B4-BE49-F238E27FC236}">
              <a16:creationId xmlns:a16="http://schemas.microsoft.com/office/drawing/2014/main" id="{EDEC378C-DD5B-4D9B-9339-A8AB548CCCFA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762" name="Text Box 2">
          <a:extLst>
            <a:ext uri="{FF2B5EF4-FFF2-40B4-BE49-F238E27FC236}">
              <a16:creationId xmlns:a16="http://schemas.microsoft.com/office/drawing/2014/main" id="{7B44E6A7-FF46-4979-954F-7DC33336F27F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763" name="Text Box 2">
          <a:extLst>
            <a:ext uri="{FF2B5EF4-FFF2-40B4-BE49-F238E27FC236}">
              <a16:creationId xmlns:a16="http://schemas.microsoft.com/office/drawing/2014/main" id="{6E525D21-A98F-44BB-A72C-577542AC982E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764" name="Text Box 2">
          <a:extLst>
            <a:ext uri="{FF2B5EF4-FFF2-40B4-BE49-F238E27FC236}">
              <a16:creationId xmlns:a16="http://schemas.microsoft.com/office/drawing/2014/main" id="{1246DD55-41D4-4E38-BE12-FE3D2D4A089C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765" name="Text Box 2">
          <a:extLst>
            <a:ext uri="{FF2B5EF4-FFF2-40B4-BE49-F238E27FC236}">
              <a16:creationId xmlns:a16="http://schemas.microsoft.com/office/drawing/2014/main" id="{09DFEB5F-2CC6-4866-9D99-0EECDAB3FBF3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766" name="Text Box 2">
          <a:extLst>
            <a:ext uri="{FF2B5EF4-FFF2-40B4-BE49-F238E27FC236}">
              <a16:creationId xmlns:a16="http://schemas.microsoft.com/office/drawing/2014/main" id="{DD6A9830-6548-4276-9959-DD688A8D47A2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767" name="Text Box 2">
          <a:extLst>
            <a:ext uri="{FF2B5EF4-FFF2-40B4-BE49-F238E27FC236}">
              <a16:creationId xmlns:a16="http://schemas.microsoft.com/office/drawing/2014/main" id="{38FCBC6C-CFFD-4CD5-9CD2-3704AA35D6E7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681158</xdr:rowOff>
    </xdr:to>
    <xdr:sp macro="" textlink="">
      <xdr:nvSpPr>
        <xdr:cNvPr id="9768" name="Text Box 2">
          <a:extLst>
            <a:ext uri="{FF2B5EF4-FFF2-40B4-BE49-F238E27FC236}">
              <a16:creationId xmlns:a16="http://schemas.microsoft.com/office/drawing/2014/main" id="{3F7A33DC-C3F7-4BAA-A08C-AC6D3BE33676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681158</xdr:rowOff>
    </xdr:to>
    <xdr:sp macro="" textlink="">
      <xdr:nvSpPr>
        <xdr:cNvPr id="9769" name="Text Box 2">
          <a:extLst>
            <a:ext uri="{FF2B5EF4-FFF2-40B4-BE49-F238E27FC236}">
              <a16:creationId xmlns:a16="http://schemas.microsoft.com/office/drawing/2014/main" id="{2D2B9CDD-3748-4D0F-AE63-E99C23DD6150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681158</xdr:rowOff>
    </xdr:to>
    <xdr:sp macro="" textlink="">
      <xdr:nvSpPr>
        <xdr:cNvPr id="9770" name="Text Box 2">
          <a:extLst>
            <a:ext uri="{FF2B5EF4-FFF2-40B4-BE49-F238E27FC236}">
              <a16:creationId xmlns:a16="http://schemas.microsoft.com/office/drawing/2014/main" id="{C31417B1-2F5D-4741-8A5A-3A57B4E06687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771" name="Text Box 2">
          <a:extLst>
            <a:ext uri="{FF2B5EF4-FFF2-40B4-BE49-F238E27FC236}">
              <a16:creationId xmlns:a16="http://schemas.microsoft.com/office/drawing/2014/main" id="{AAF93A65-7D53-41CF-B972-CB7261A21FDB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772" name="Text Box 2">
          <a:extLst>
            <a:ext uri="{FF2B5EF4-FFF2-40B4-BE49-F238E27FC236}">
              <a16:creationId xmlns:a16="http://schemas.microsoft.com/office/drawing/2014/main" id="{55AAF363-C596-4786-A193-295F007FC53E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773" name="Text Box 2">
          <a:extLst>
            <a:ext uri="{FF2B5EF4-FFF2-40B4-BE49-F238E27FC236}">
              <a16:creationId xmlns:a16="http://schemas.microsoft.com/office/drawing/2014/main" id="{387B901A-DE6B-4E9A-AB10-815E254E1A88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774" name="Text Box 2">
          <a:extLst>
            <a:ext uri="{FF2B5EF4-FFF2-40B4-BE49-F238E27FC236}">
              <a16:creationId xmlns:a16="http://schemas.microsoft.com/office/drawing/2014/main" id="{882555A5-BE6E-4B96-99F2-0586C136EA6F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775" name="Text Box 2">
          <a:extLst>
            <a:ext uri="{FF2B5EF4-FFF2-40B4-BE49-F238E27FC236}">
              <a16:creationId xmlns:a16="http://schemas.microsoft.com/office/drawing/2014/main" id="{9B2F0ADC-EF37-4E0B-8F0B-2EEB7726126A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776" name="Text Box 2">
          <a:extLst>
            <a:ext uri="{FF2B5EF4-FFF2-40B4-BE49-F238E27FC236}">
              <a16:creationId xmlns:a16="http://schemas.microsoft.com/office/drawing/2014/main" id="{14A924F1-6C7C-468F-89F1-D78E504DBA1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777" name="Text Box 2">
          <a:extLst>
            <a:ext uri="{FF2B5EF4-FFF2-40B4-BE49-F238E27FC236}">
              <a16:creationId xmlns:a16="http://schemas.microsoft.com/office/drawing/2014/main" id="{164DEA3A-E8F7-4F80-8053-6980DD152742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778" name="Text Box 2">
          <a:extLst>
            <a:ext uri="{FF2B5EF4-FFF2-40B4-BE49-F238E27FC236}">
              <a16:creationId xmlns:a16="http://schemas.microsoft.com/office/drawing/2014/main" id="{0C748629-C43A-4B7A-9828-8925A4A1FE55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779" name="Text Box 2">
          <a:extLst>
            <a:ext uri="{FF2B5EF4-FFF2-40B4-BE49-F238E27FC236}">
              <a16:creationId xmlns:a16="http://schemas.microsoft.com/office/drawing/2014/main" id="{0C63125D-6DE7-4DE7-809E-4645752BF1E2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780" name="Text Box 2">
          <a:extLst>
            <a:ext uri="{FF2B5EF4-FFF2-40B4-BE49-F238E27FC236}">
              <a16:creationId xmlns:a16="http://schemas.microsoft.com/office/drawing/2014/main" id="{7EF1A170-CDFB-44EB-95BE-A09E887F7229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781" name="Text Box 2">
          <a:extLst>
            <a:ext uri="{FF2B5EF4-FFF2-40B4-BE49-F238E27FC236}">
              <a16:creationId xmlns:a16="http://schemas.microsoft.com/office/drawing/2014/main" id="{D985E9B6-3200-4DB9-8704-A5EEDC5DA59B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782" name="Text Box 2">
          <a:extLst>
            <a:ext uri="{FF2B5EF4-FFF2-40B4-BE49-F238E27FC236}">
              <a16:creationId xmlns:a16="http://schemas.microsoft.com/office/drawing/2014/main" id="{D1BCD742-CEEB-47DB-82EF-A6E30C947A3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783" name="Text Box 2">
          <a:extLst>
            <a:ext uri="{FF2B5EF4-FFF2-40B4-BE49-F238E27FC236}">
              <a16:creationId xmlns:a16="http://schemas.microsoft.com/office/drawing/2014/main" id="{3C4FDAC7-6A80-425D-BC4D-3B4C4543F3E7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46</xdr:row>
      <xdr:rowOff>0</xdr:rowOff>
    </xdr:from>
    <xdr:to>
      <xdr:col>1</xdr:col>
      <xdr:colOff>1143000</xdr:colOff>
      <xdr:row>48</xdr:row>
      <xdr:rowOff>728937</xdr:rowOff>
    </xdr:to>
    <xdr:sp macro="" textlink="">
      <xdr:nvSpPr>
        <xdr:cNvPr id="9784" name="Text Box 2">
          <a:extLst>
            <a:ext uri="{FF2B5EF4-FFF2-40B4-BE49-F238E27FC236}">
              <a16:creationId xmlns:a16="http://schemas.microsoft.com/office/drawing/2014/main" id="{09DAF059-B937-446A-A44E-0CEE9AFD816F}"/>
            </a:ext>
          </a:extLst>
        </xdr:cNvPr>
        <xdr:cNvSpPr txBox="1">
          <a:spLocks noChangeArrowheads="1"/>
        </xdr:cNvSpPr>
      </xdr:nvSpPr>
      <xdr:spPr bwMode="auto">
        <a:xfrm>
          <a:off x="1584960" y="30769560"/>
          <a:ext cx="0" cy="2092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46</xdr:row>
      <xdr:rowOff>0</xdr:rowOff>
    </xdr:from>
    <xdr:to>
      <xdr:col>1</xdr:col>
      <xdr:colOff>1143000</xdr:colOff>
      <xdr:row>48</xdr:row>
      <xdr:rowOff>709884</xdr:rowOff>
    </xdr:to>
    <xdr:sp macro="" textlink="">
      <xdr:nvSpPr>
        <xdr:cNvPr id="9785" name="Text Box 2">
          <a:extLst>
            <a:ext uri="{FF2B5EF4-FFF2-40B4-BE49-F238E27FC236}">
              <a16:creationId xmlns:a16="http://schemas.microsoft.com/office/drawing/2014/main" id="{7FA815C7-0D9F-4A12-AFE8-ED03FF3C506B}"/>
            </a:ext>
          </a:extLst>
        </xdr:cNvPr>
        <xdr:cNvSpPr txBox="1">
          <a:spLocks noChangeArrowheads="1"/>
        </xdr:cNvSpPr>
      </xdr:nvSpPr>
      <xdr:spPr bwMode="auto">
        <a:xfrm>
          <a:off x="1584960" y="30769560"/>
          <a:ext cx="0" cy="2073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126765</xdr:rowOff>
    </xdr:to>
    <xdr:sp macro="" textlink="">
      <xdr:nvSpPr>
        <xdr:cNvPr id="9786" name="Text Box 2">
          <a:extLst>
            <a:ext uri="{FF2B5EF4-FFF2-40B4-BE49-F238E27FC236}">
              <a16:creationId xmlns:a16="http://schemas.microsoft.com/office/drawing/2014/main" id="{C56BD83A-ADDF-4F1F-829C-661282551953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126765</xdr:rowOff>
    </xdr:to>
    <xdr:sp macro="" textlink="">
      <xdr:nvSpPr>
        <xdr:cNvPr id="9787" name="Text Box 2">
          <a:extLst>
            <a:ext uri="{FF2B5EF4-FFF2-40B4-BE49-F238E27FC236}">
              <a16:creationId xmlns:a16="http://schemas.microsoft.com/office/drawing/2014/main" id="{F5DB6A77-1E18-4DAF-A139-FDFD069D905E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123217</xdr:rowOff>
    </xdr:to>
    <xdr:sp macro="" textlink="">
      <xdr:nvSpPr>
        <xdr:cNvPr id="9788" name="Text Box 2">
          <a:extLst>
            <a:ext uri="{FF2B5EF4-FFF2-40B4-BE49-F238E27FC236}">
              <a16:creationId xmlns:a16="http://schemas.microsoft.com/office/drawing/2014/main" id="{750A2C53-3751-493C-AB8F-CECCE2D4648E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123217</xdr:rowOff>
    </xdr:to>
    <xdr:sp macro="" textlink="">
      <xdr:nvSpPr>
        <xdr:cNvPr id="9789" name="Text Box 2">
          <a:extLst>
            <a:ext uri="{FF2B5EF4-FFF2-40B4-BE49-F238E27FC236}">
              <a16:creationId xmlns:a16="http://schemas.microsoft.com/office/drawing/2014/main" id="{0433F414-EC2E-4C8D-B88C-D6C3987BAD52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123217</xdr:rowOff>
    </xdr:to>
    <xdr:sp macro="" textlink="">
      <xdr:nvSpPr>
        <xdr:cNvPr id="9790" name="Text Box 2">
          <a:extLst>
            <a:ext uri="{FF2B5EF4-FFF2-40B4-BE49-F238E27FC236}">
              <a16:creationId xmlns:a16="http://schemas.microsoft.com/office/drawing/2014/main" id="{44FD9CBE-5AFF-4771-91DE-412396819BFB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126765</xdr:rowOff>
    </xdr:to>
    <xdr:sp macro="" textlink="">
      <xdr:nvSpPr>
        <xdr:cNvPr id="9791" name="Text Box 2">
          <a:extLst>
            <a:ext uri="{FF2B5EF4-FFF2-40B4-BE49-F238E27FC236}">
              <a16:creationId xmlns:a16="http://schemas.microsoft.com/office/drawing/2014/main" id="{0FD21A4D-83E7-4620-8644-5065B4FD5476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50</xdr:row>
      <xdr:rowOff>126765</xdr:rowOff>
    </xdr:to>
    <xdr:sp macro="" textlink="">
      <xdr:nvSpPr>
        <xdr:cNvPr id="9792" name="Text Box 2">
          <a:extLst>
            <a:ext uri="{FF2B5EF4-FFF2-40B4-BE49-F238E27FC236}">
              <a16:creationId xmlns:a16="http://schemas.microsoft.com/office/drawing/2014/main" id="{2BA7DF7A-AB70-44FF-B80B-710C4513C325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180703</xdr:colOff>
      <xdr:row>46</xdr:row>
      <xdr:rowOff>43543</xdr:rowOff>
    </xdr:from>
    <xdr:to>
      <xdr:col>1</xdr:col>
      <xdr:colOff>1578429</xdr:colOff>
      <xdr:row>50</xdr:row>
      <xdr:rowOff>170308</xdr:rowOff>
    </xdr:to>
    <xdr:sp macro="" textlink="">
      <xdr:nvSpPr>
        <xdr:cNvPr id="9793" name="Text Box 2">
          <a:extLst>
            <a:ext uri="{FF2B5EF4-FFF2-40B4-BE49-F238E27FC236}">
              <a16:creationId xmlns:a16="http://schemas.microsoft.com/office/drawing/2014/main" id="{F1B7E2E5-DB74-4A8E-B73F-667A22FAF720}"/>
            </a:ext>
          </a:extLst>
        </xdr:cNvPr>
        <xdr:cNvSpPr txBox="1">
          <a:spLocks noChangeArrowheads="1"/>
        </xdr:cNvSpPr>
      </xdr:nvSpPr>
      <xdr:spPr bwMode="auto">
        <a:xfrm>
          <a:off x="622663" y="30813103"/>
          <a:ext cx="1397726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94" name="Text Box 2">
          <a:extLst>
            <a:ext uri="{FF2B5EF4-FFF2-40B4-BE49-F238E27FC236}">
              <a16:creationId xmlns:a16="http://schemas.microsoft.com/office/drawing/2014/main" id="{00990EEC-389E-41A3-B7D7-0050AA70574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95" name="Text Box 2">
          <a:extLst>
            <a:ext uri="{FF2B5EF4-FFF2-40B4-BE49-F238E27FC236}">
              <a16:creationId xmlns:a16="http://schemas.microsoft.com/office/drawing/2014/main" id="{A519297A-680B-49DF-BF43-112874ACD206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796" name="Text Box 2">
          <a:extLst>
            <a:ext uri="{FF2B5EF4-FFF2-40B4-BE49-F238E27FC236}">
              <a16:creationId xmlns:a16="http://schemas.microsoft.com/office/drawing/2014/main" id="{397F2AA1-2D64-4802-AC99-C29A747EADC9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797" name="Text Box 2">
          <a:extLst>
            <a:ext uri="{FF2B5EF4-FFF2-40B4-BE49-F238E27FC236}">
              <a16:creationId xmlns:a16="http://schemas.microsoft.com/office/drawing/2014/main" id="{64FB2230-F65C-4FE9-9B13-FC6AD4342CB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798" name="Text Box 2">
          <a:extLst>
            <a:ext uri="{FF2B5EF4-FFF2-40B4-BE49-F238E27FC236}">
              <a16:creationId xmlns:a16="http://schemas.microsoft.com/office/drawing/2014/main" id="{39EA5B23-DF2E-48EB-AE20-32784BA588D6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799" name="Text Box 2">
          <a:extLst>
            <a:ext uri="{FF2B5EF4-FFF2-40B4-BE49-F238E27FC236}">
              <a16:creationId xmlns:a16="http://schemas.microsoft.com/office/drawing/2014/main" id="{5C5CB8FE-967C-4EA5-B246-3B3A8ACBB88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800" name="Text Box 2">
          <a:extLst>
            <a:ext uri="{FF2B5EF4-FFF2-40B4-BE49-F238E27FC236}">
              <a16:creationId xmlns:a16="http://schemas.microsoft.com/office/drawing/2014/main" id="{586C928A-A572-436D-A7CA-103DDB7E9F4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801" name="Text Box 2">
          <a:extLst>
            <a:ext uri="{FF2B5EF4-FFF2-40B4-BE49-F238E27FC236}">
              <a16:creationId xmlns:a16="http://schemas.microsoft.com/office/drawing/2014/main" id="{6EE543C0-EDBF-4D22-B372-84B9E8AD183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802" name="Text Box 2">
          <a:extLst>
            <a:ext uri="{FF2B5EF4-FFF2-40B4-BE49-F238E27FC236}">
              <a16:creationId xmlns:a16="http://schemas.microsoft.com/office/drawing/2014/main" id="{64644B6B-3C8C-4364-B03A-9E9D0009A16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803" name="Text Box 2">
          <a:extLst>
            <a:ext uri="{FF2B5EF4-FFF2-40B4-BE49-F238E27FC236}">
              <a16:creationId xmlns:a16="http://schemas.microsoft.com/office/drawing/2014/main" id="{BE7FC7BC-5336-4DE9-A39B-65A2D3D8D6A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804" name="Text Box 2">
          <a:extLst>
            <a:ext uri="{FF2B5EF4-FFF2-40B4-BE49-F238E27FC236}">
              <a16:creationId xmlns:a16="http://schemas.microsoft.com/office/drawing/2014/main" id="{F1E88789-7CAB-46A2-8F21-3E8585D59A40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05" name="Text Box 2">
          <a:extLst>
            <a:ext uri="{FF2B5EF4-FFF2-40B4-BE49-F238E27FC236}">
              <a16:creationId xmlns:a16="http://schemas.microsoft.com/office/drawing/2014/main" id="{1D917462-64CD-4A13-A49C-81340608AC4A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06" name="Text Box 2">
          <a:extLst>
            <a:ext uri="{FF2B5EF4-FFF2-40B4-BE49-F238E27FC236}">
              <a16:creationId xmlns:a16="http://schemas.microsoft.com/office/drawing/2014/main" id="{45494C1D-D939-4E68-BDC7-02715E17DEA8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07" name="Text Box 2">
          <a:extLst>
            <a:ext uri="{FF2B5EF4-FFF2-40B4-BE49-F238E27FC236}">
              <a16:creationId xmlns:a16="http://schemas.microsoft.com/office/drawing/2014/main" id="{CED2884E-0A18-497C-9842-A2C512FECF41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123217</xdr:rowOff>
    </xdr:to>
    <xdr:sp macro="" textlink="">
      <xdr:nvSpPr>
        <xdr:cNvPr id="9808" name="Text Box 2">
          <a:extLst>
            <a:ext uri="{FF2B5EF4-FFF2-40B4-BE49-F238E27FC236}">
              <a16:creationId xmlns:a16="http://schemas.microsoft.com/office/drawing/2014/main" id="{1D0B3530-DC22-41EF-91BF-5DEB86BE0CE0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123217</xdr:rowOff>
    </xdr:to>
    <xdr:sp macro="" textlink="">
      <xdr:nvSpPr>
        <xdr:cNvPr id="9809" name="Text Box 2">
          <a:extLst>
            <a:ext uri="{FF2B5EF4-FFF2-40B4-BE49-F238E27FC236}">
              <a16:creationId xmlns:a16="http://schemas.microsoft.com/office/drawing/2014/main" id="{E2553294-DE61-494C-982C-36A484BF7A96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123217</xdr:rowOff>
    </xdr:to>
    <xdr:sp macro="" textlink="">
      <xdr:nvSpPr>
        <xdr:cNvPr id="9810" name="Text Box 2">
          <a:extLst>
            <a:ext uri="{FF2B5EF4-FFF2-40B4-BE49-F238E27FC236}">
              <a16:creationId xmlns:a16="http://schemas.microsoft.com/office/drawing/2014/main" id="{C8280069-D3D7-41AA-BD9B-F30ADB0548CD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11" name="Text Box 2">
          <a:extLst>
            <a:ext uri="{FF2B5EF4-FFF2-40B4-BE49-F238E27FC236}">
              <a16:creationId xmlns:a16="http://schemas.microsoft.com/office/drawing/2014/main" id="{8B087994-CAF4-4890-A53C-49AA6D5A58F2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12" name="Text Box 2">
          <a:extLst>
            <a:ext uri="{FF2B5EF4-FFF2-40B4-BE49-F238E27FC236}">
              <a16:creationId xmlns:a16="http://schemas.microsoft.com/office/drawing/2014/main" id="{2CF5F6AF-8FC5-4619-B853-BB96A4339652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13" name="Text Box 2">
          <a:extLst>
            <a:ext uri="{FF2B5EF4-FFF2-40B4-BE49-F238E27FC236}">
              <a16:creationId xmlns:a16="http://schemas.microsoft.com/office/drawing/2014/main" id="{E9752F17-9310-4A3F-8E9A-BE2DE43EE526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814" name="Text Box 2">
          <a:extLst>
            <a:ext uri="{FF2B5EF4-FFF2-40B4-BE49-F238E27FC236}">
              <a16:creationId xmlns:a16="http://schemas.microsoft.com/office/drawing/2014/main" id="{63B89B2F-787E-413A-AD0C-A7C07AFAEA5F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815" name="Text Box 2">
          <a:extLst>
            <a:ext uri="{FF2B5EF4-FFF2-40B4-BE49-F238E27FC236}">
              <a16:creationId xmlns:a16="http://schemas.microsoft.com/office/drawing/2014/main" id="{79464B4E-F186-448F-9E3B-CF68630752BC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816" name="Text Box 2">
          <a:extLst>
            <a:ext uri="{FF2B5EF4-FFF2-40B4-BE49-F238E27FC236}">
              <a16:creationId xmlns:a16="http://schemas.microsoft.com/office/drawing/2014/main" id="{B99E71FB-71A7-4169-AAC2-613595FAB7E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817" name="Text Box 2">
          <a:extLst>
            <a:ext uri="{FF2B5EF4-FFF2-40B4-BE49-F238E27FC236}">
              <a16:creationId xmlns:a16="http://schemas.microsoft.com/office/drawing/2014/main" id="{1F1A0C4A-F469-4BDB-81F6-6D64E7DB4736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818" name="Text Box 2">
          <a:extLst>
            <a:ext uri="{FF2B5EF4-FFF2-40B4-BE49-F238E27FC236}">
              <a16:creationId xmlns:a16="http://schemas.microsoft.com/office/drawing/2014/main" id="{05E3C145-DAAC-42CA-ADB6-ECA3B1455172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819" name="Text Box 2">
          <a:extLst>
            <a:ext uri="{FF2B5EF4-FFF2-40B4-BE49-F238E27FC236}">
              <a16:creationId xmlns:a16="http://schemas.microsoft.com/office/drawing/2014/main" id="{A57C92B3-D424-4390-89E3-6E6626B38FF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820" name="Text Box 2">
          <a:extLst>
            <a:ext uri="{FF2B5EF4-FFF2-40B4-BE49-F238E27FC236}">
              <a16:creationId xmlns:a16="http://schemas.microsoft.com/office/drawing/2014/main" id="{5401990C-6099-4D5B-8084-F4A247F6150C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821" name="Text Box 2">
          <a:extLst>
            <a:ext uri="{FF2B5EF4-FFF2-40B4-BE49-F238E27FC236}">
              <a16:creationId xmlns:a16="http://schemas.microsoft.com/office/drawing/2014/main" id="{AB6AD3EA-BBDE-4284-B9AB-591E8C1A1DCE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126765</xdr:rowOff>
    </xdr:to>
    <xdr:sp macro="" textlink="">
      <xdr:nvSpPr>
        <xdr:cNvPr id="9822" name="Text Box 2">
          <a:extLst>
            <a:ext uri="{FF2B5EF4-FFF2-40B4-BE49-F238E27FC236}">
              <a16:creationId xmlns:a16="http://schemas.microsoft.com/office/drawing/2014/main" id="{923CCD40-CC65-4118-91C4-792FBB8DF06F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50</xdr:row>
      <xdr:rowOff>123217</xdr:rowOff>
    </xdr:to>
    <xdr:sp macro="" textlink="">
      <xdr:nvSpPr>
        <xdr:cNvPr id="9823" name="Text Box 2">
          <a:extLst>
            <a:ext uri="{FF2B5EF4-FFF2-40B4-BE49-F238E27FC236}">
              <a16:creationId xmlns:a16="http://schemas.microsoft.com/office/drawing/2014/main" id="{3112694F-2144-43DE-80AA-27BF65F91D62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46</xdr:row>
      <xdr:rowOff>0</xdr:rowOff>
    </xdr:from>
    <xdr:to>
      <xdr:col>1</xdr:col>
      <xdr:colOff>1143000</xdr:colOff>
      <xdr:row>48</xdr:row>
      <xdr:rowOff>53526</xdr:rowOff>
    </xdr:to>
    <xdr:sp macro="" textlink="">
      <xdr:nvSpPr>
        <xdr:cNvPr id="9824" name="Text Box 2">
          <a:extLst>
            <a:ext uri="{FF2B5EF4-FFF2-40B4-BE49-F238E27FC236}">
              <a16:creationId xmlns:a16="http://schemas.microsoft.com/office/drawing/2014/main" id="{DAC054D0-0677-48E4-B975-77BB3F0852D9}"/>
            </a:ext>
          </a:extLst>
        </xdr:cNvPr>
        <xdr:cNvSpPr txBox="1">
          <a:spLocks noChangeArrowheads="1"/>
        </xdr:cNvSpPr>
      </xdr:nvSpPr>
      <xdr:spPr bwMode="auto">
        <a:xfrm>
          <a:off x="1584960" y="30769560"/>
          <a:ext cx="0" cy="14175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1143000</xdr:colOff>
      <xdr:row>46</xdr:row>
      <xdr:rowOff>0</xdr:rowOff>
    </xdr:from>
    <xdr:to>
      <xdr:col>1</xdr:col>
      <xdr:colOff>1143000</xdr:colOff>
      <xdr:row>48</xdr:row>
      <xdr:rowOff>709884</xdr:rowOff>
    </xdr:to>
    <xdr:sp macro="" textlink="">
      <xdr:nvSpPr>
        <xdr:cNvPr id="9825" name="Text Box 2">
          <a:extLst>
            <a:ext uri="{FF2B5EF4-FFF2-40B4-BE49-F238E27FC236}">
              <a16:creationId xmlns:a16="http://schemas.microsoft.com/office/drawing/2014/main" id="{6211740D-BBB3-435E-BBFA-C229EF7E9828}"/>
            </a:ext>
          </a:extLst>
        </xdr:cNvPr>
        <xdr:cNvSpPr txBox="1">
          <a:spLocks noChangeArrowheads="1"/>
        </xdr:cNvSpPr>
      </xdr:nvSpPr>
      <xdr:spPr bwMode="auto">
        <a:xfrm>
          <a:off x="1584960" y="30769560"/>
          <a:ext cx="0" cy="2073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684706</xdr:rowOff>
    </xdr:to>
    <xdr:sp macro="" textlink="">
      <xdr:nvSpPr>
        <xdr:cNvPr id="9826" name="Text Box 2">
          <a:extLst>
            <a:ext uri="{FF2B5EF4-FFF2-40B4-BE49-F238E27FC236}">
              <a16:creationId xmlns:a16="http://schemas.microsoft.com/office/drawing/2014/main" id="{4FF5545C-CF60-41D0-8A9D-9C3C976B9A38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684706</xdr:rowOff>
    </xdr:to>
    <xdr:sp macro="" textlink="">
      <xdr:nvSpPr>
        <xdr:cNvPr id="9827" name="Text Box 2">
          <a:extLst>
            <a:ext uri="{FF2B5EF4-FFF2-40B4-BE49-F238E27FC236}">
              <a16:creationId xmlns:a16="http://schemas.microsoft.com/office/drawing/2014/main" id="{6D99816C-DEA4-4BD1-A4D6-36EBC64A97FE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681158</xdr:rowOff>
    </xdr:to>
    <xdr:sp macro="" textlink="">
      <xdr:nvSpPr>
        <xdr:cNvPr id="9828" name="Text Box 2">
          <a:extLst>
            <a:ext uri="{FF2B5EF4-FFF2-40B4-BE49-F238E27FC236}">
              <a16:creationId xmlns:a16="http://schemas.microsoft.com/office/drawing/2014/main" id="{87E76BF6-C5AE-40FA-B0CA-557F9C9DB0A2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681158</xdr:rowOff>
    </xdr:to>
    <xdr:sp macro="" textlink="">
      <xdr:nvSpPr>
        <xdr:cNvPr id="9829" name="Text Box 2">
          <a:extLst>
            <a:ext uri="{FF2B5EF4-FFF2-40B4-BE49-F238E27FC236}">
              <a16:creationId xmlns:a16="http://schemas.microsoft.com/office/drawing/2014/main" id="{08BF7875-CF13-41F5-AB3A-5CD58C28F883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681158</xdr:rowOff>
    </xdr:to>
    <xdr:sp macro="" textlink="">
      <xdr:nvSpPr>
        <xdr:cNvPr id="9830" name="Text Box 2">
          <a:extLst>
            <a:ext uri="{FF2B5EF4-FFF2-40B4-BE49-F238E27FC236}">
              <a16:creationId xmlns:a16="http://schemas.microsoft.com/office/drawing/2014/main" id="{6A1F7594-8478-4DB6-9093-8D78509F295D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684706</xdr:rowOff>
    </xdr:to>
    <xdr:sp macro="" textlink="">
      <xdr:nvSpPr>
        <xdr:cNvPr id="9831" name="Text Box 2">
          <a:extLst>
            <a:ext uri="{FF2B5EF4-FFF2-40B4-BE49-F238E27FC236}">
              <a16:creationId xmlns:a16="http://schemas.microsoft.com/office/drawing/2014/main" id="{14232841-CEE1-44FE-BF67-66B055B796A8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684706</xdr:rowOff>
    </xdr:to>
    <xdr:sp macro="" textlink="">
      <xdr:nvSpPr>
        <xdr:cNvPr id="9832" name="Text Box 2">
          <a:extLst>
            <a:ext uri="{FF2B5EF4-FFF2-40B4-BE49-F238E27FC236}">
              <a16:creationId xmlns:a16="http://schemas.microsoft.com/office/drawing/2014/main" id="{07F6C317-7683-432C-9E6D-C9BEDC56A15E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46</xdr:row>
      <xdr:rowOff>0</xdr:rowOff>
    </xdr:from>
    <xdr:to>
      <xdr:col>1</xdr:col>
      <xdr:colOff>1393372</xdr:colOff>
      <xdr:row>48</xdr:row>
      <xdr:rowOff>684706</xdr:rowOff>
    </xdr:to>
    <xdr:sp macro="" textlink="">
      <xdr:nvSpPr>
        <xdr:cNvPr id="9833" name="Text Box 2">
          <a:extLst>
            <a:ext uri="{FF2B5EF4-FFF2-40B4-BE49-F238E27FC236}">
              <a16:creationId xmlns:a16="http://schemas.microsoft.com/office/drawing/2014/main" id="{0CDB2AF9-13D5-4F8E-8451-EC1A5DA88626}"/>
            </a:ext>
          </a:extLst>
        </xdr:cNvPr>
        <xdr:cNvSpPr txBox="1">
          <a:spLocks noChangeArrowheads="1"/>
        </xdr:cNvSpPr>
      </xdr:nvSpPr>
      <xdr:spPr bwMode="auto">
        <a:xfrm>
          <a:off x="441960" y="30769560"/>
          <a:ext cx="1393372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834" name="Text Box 2">
          <a:extLst>
            <a:ext uri="{FF2B5EF4-FFF2-40B4-BE49-F238E27FC236}">
              <a16:creationId xmlns:a16="http://schemas.microsoft.com/office/drawing/2014/main" id="{86E8A63A-05C1-4ACF-99A0-677492A4D2F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835" name="Text Box 2">
          <a:extLst>
            <a:ext uri="{FF2B5EF4-FFF2-40B4-BE49-F238E27FC236}">
              <a16:creationId xmlns:a16="http://schemas.microsoft.com/office/drawing/2014/main" id="{2C3D1F28-22A5-4A1A-9FD0-3BD3EB62D06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836" name="Text Box 2">
          <a:extLst>
            <a:ext uri="{FF2B5EF4-FFF2-40B4-BE49-F238E27FC236}">
              <a16:creationId xmlns:a16="http://schemas.microsoft.com/office/drawing/2014/main" id="{D8CD4661-B373-453C-B6D5-4B6C24C41A66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837" name="Text Box 2">
          <a:extLst>
            <a:ext uri="{FF2B5EF4-FFF2-40B4-BE49-F238E27FC236}">
              <a16:creationId xmlns:a16="http://schemas.microsoft.com/office/drawing/2014/main" id="{C87E57BF-E270-448A-87F3-73E28F11930B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838" name="Text Box 2">
          <a:extLst>
            <a:ext uri="{FF2B5EF4-FFF2-40B4-BE49-F238E27FC236}">
              <a16:creationId xmlns:a16="http://schemas.microsoft.com/office/drawing/2014/main" id="{E153A2D9-3B6D-438A-9F30-AAEF379E2AF0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839" name="Text Box 2">
          <a:extLst>
            <a:ext uri="{FF2B5EF4-FFF2-40B4-BE49-F238E27FC236}">
              <a16:creationId xmlns:a16="http://schemas.microsoft.com/office/drawing/2014/main" id="{6DEB902B-53F3-4B0C-9500-79E658E3746D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840" name="Text Box 2">
          <a:extLst>
            <a:ext uri="{FF2B5EF4-FFF2-40B4-BE49-F238E27FC236}">
              <a16:creationId xmlns:a16="http://schemas.microsoft.com/office/drawing/2014/main" id="{015EC04F-C17C-49E9-B853-1C4DFBFC0C4B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841" name="Text Box 2">
          <a:extLst>
            <a:ext uri="{FF2B5EF4-FFF2-40B4-BE49-F238E27FC236}">
              <a16:creationId xmlns:a16="http://schemas.microsoft.com/office/drawing/2014/main" id="{1369D6B2-3D5E-4F18-AE42-F7BEC364A922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842" name="Text Box 2">
          <a:extLst>
            <a:ext uri="{FF2B5EF4-FFF2-40B4-BE49-F238E27FC236}">
              <a16:creationId xmlns:a16="http://schemas.microsoft.com/office/drawing/2014/main" id="{FC37BD08-0B55-4388-81A0-880DC23A97FF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843" name="Text Box 2">
          <a:extLst>
            <a:ext uri="{FF2B5EF4-FFF2-40B4-BE49-F238E27FC236}">
              <a16:creationId xmlns:a16="http://schemas.microsoft.com/office/drawing/2014/main" id="{9CF20052-225B-4924-B48C-6A8E7B9F0D3B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844" name="Text Box 2">
          <a:extLst>
            <a:ext uri="{FF2B5EF4-FFF2-40B4-BE49-F238E27FC236}">
              <a16:creationId xmlns:a16="http://schemas.microsoft.com/office/drawing/2014/main" id="{EDFB74E9-86B3-40C2-B960-FBF2C1C4EC1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845" name="Text Box 2">
          <a:extLst>
            <a:ext uri="{FF2B5EF4-FFF2-40B4-BE49-F238E27FC236}">
              <a16:creationId xmlns:a16="http://schemas.microsoft.com/office/drawing/2014/main" id="{3DA2B4FA-AA2F-4064-92E6-BE70AA2C8D99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846" name="Text Box 2">
          <a:extLst>
            <a:ext uri="{FF2B5EF4-FFF2-40B4-BE49-F238E27FC236}">
              <a16:creationId xmlns:a16="http://schemas.microsoft.com/office/drawing/2014/main" id="{A443A806-584D-427B-B089-4142C3BB92DC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847" name="Text Box 2">
          <a:extLst>
            <a:ext uri="{FF2B5EF4-FFF2-40B4-BE49-F238E27FC236}">
              <a16:creationId xmlns:a16="http://schemas.microsoft.com/office/drawing/2014/main" id="{9CF918B6-B1CD-4805-8F1B-7CCB52EF43C4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355147</xdr:colOff>
      <xdr:row>46</xdr:row>
      <xdr:rowOff>0</xdr:rowOff>
    </xdr:from>
    <xdr:to>
      <xdr:col>7</xdr:col>
      <xdr:colOff>684359</xdr:colOff>
      <xdr:row>48</xdr:row>
      <xdr:rowOff>686601</xdr:rowOff>
    </xdr:to>
    <xdr:sp macro="" textlink="">
      <xdr:nvSpPr>
        <xdr:cNvPr id="9848" name="Text Box 2">
          <a:extLst>
            <a:ext uri="{FF2B5EF4-FFF2-40B4-BE49-F238E27FC236}">
              <a16:creationId xmlns:a16="http://schemas.microsoft.com/office/drawing/2014/main" id="{015E93A7-D6B9-47A2-843D-A9B7DF79DEA5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50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232682</xdr:colOff>
      <xdr:row>46</xdr:row>
      <xdr:rowOff>0</xdr:rowOff>
    </xdr:from>
    <xdr:to>
      <xdr:col>4</xdr:col>
      <xdr:colOff>399969</xdr:colOff>
      <xdr:row>48</xdr:row>
      <xdr:rowOff>681158</xdr:rowOff>
    </xdr:to>
    <xdr:sp macro="" textlink="">
      <xdr:nvSpPr>
        <xdr:cNvPr id="9849" name="Text Box 2">
          <a:extLst>
            <a:ext uri="{FF2B5EF4-FFF2-40B4-BE49-F238E27FC236}">
              <a16:creationId xmlns:a16="http://schemas.microsoft.com/office/drawing/2014/main" id="{D1BB26F0-F83B-4C28-B463-08C449393065}"/>
            </a:ext>
          </a:extLst>
        </xdr:cNvPr>
        <xdr:cNvSpPr txBox="1">
          <a:spLocks noChangeArrowheads="1"/>
        </xdr:cNvSpPr>
      </xdr:nvSpPr>
      <xdr:spPr bwMode="auto">
        <a:xfrm>
          <a:off x="2823482" y="30769560"/>
          <a:ext cx="693067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287109</xdr:colOff>
      <xdr:row>46</xdr:row>
      <xdr:rowOff>0</xdr:rowOff>
    </xdr:from>
    <xdr:to>
      <xdr:col>5</xdr:col>
      <xdr:colOff>440790</xdr:colOff>
      <xdr:row>50</xdr:row>
      <xdr:rowOff>42935</xdr:rowOff>
    </xdr:to>
    <xdr:sp macro="" textlink="">
      <xdr:nvSpPr>
        <xdr:cNvPr id="9850" name="Text Box 2">
          <a:extLst>
            <a:ext uri="{FF2B5EF4-FFF2-40B4-BE49-F238E27FC236}">
              <a16:creationId xmlns:a16="http://schemas.microsoft.com/office/drawing/2014/main" id="{93B3E307-B3FD-4CA0-BB10-53DC20E0A16A}"/>
            </a:ext>
          </a:extLst>
        </xdr:cNvPr>
        <xdr:cNvSpPr txBox="1">
          <a:spLocks noChangeArrowheads="1"/>
        </xdr:cNvSpPr>
      </xdr:nvSpPr>
      <xdr:spPr bwMode="auto">
        <a:xfrm>
          <a:off x="3403689" y="30769560"/>
          <a:ext cx="694701" cy="2473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137431</xdr:colOff>
      <xdr:row>46</xdr:row>
      <xdr:rowOff>0</xdr:rowOff>
    </xdr:from>
    <xdr:to>
      <xdr:col>5</xdr:col>
      <xdr:colOff>291112</xdr:colOff>
      <xdr:row>48</xdr:row>
      <xdr:rowOff>684706</xdr:rowOff>
    </xdr:to>
    <xdr:sp macro="" textlink="">
      <xdr:nvSpPr>
        <xdr:cNvPr id="9851" name="Text Box 2">
          <a:extLst>
            <a:ext uri="{FF2B5EF4-FFF2-40B4-BE49-F238E27FC236}">
              <a16:creationId xmlns:a16="http://schemas.microsoft.com/office/drawing/2014/main" id="{5B3D1D4D-CEA3-497E-A9D5-86B99667D069}"/>
            </a:ext>
          </a:extLst>
        </xdr:cNvPr>
        <xdr:cNvSpPr txBox="1">
          <a:spLocks noChangeArrowheads="1"/>
        </xdr:cNvSpPr>
      </xdr:nvSpPr>
      <xdr:spPr bwMode="auto">
        <a:xfrm>
          <a:off x="3254011" y="30769560"/>
          <a:ext cx="694701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852" name="Text Box 2">
          <a:extLst>
            <a:ext uri="{FF2B5EF4-FFF2-40B4-BE49-F238E27FC236}">
              <a16:creationId xmlns:a16="http://schemas.microsoft.com/office/drawing/2014/main" id="{8176522A-3DD2-4308-81C5-48678D77CBD7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853" name="Text Box 2">
          <a:extLst>
            <a:ext uri="{FF2B5EF4-FFF2-40B4-BE49-F238E27FC236}">
              <a16:creationId xmlns:a16="http://schemas.microsoft.com/office/drawing/2014/main" id="{E0EC6A33-8E04-4D0B-9A9E-A5984DAC4BC9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854" name="Text Box 2">
          <a:extLst>
            <a:ext uri="{FF2B5EF4-FFF2-40B4-BE49-F238E27FC236}">
              <a16:creationId xmlns:a16="http://schemas.microsoft.com/office/drawing/2014/main" id="{B7422836-DA42-4CF6-BB7A-18F16CFBCB1D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855" name="Text Box 2">
          <a:extLst>
            <a:ext uri="{FF2B5EF4-FFF2-40B4-BE49-F238E27FC236}">
              <a16:creationId xmlns:a16="http://schemas.microsoft.com/office/drawing/2014/main" id="{8A4A3EE1-C314-4124-984B-66D64DC69AD7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856" name="Text Box 2">
          <a:extLst>
            <a:ext uri="{FF2B5EF4-FFF2-40B4-BE49-F238E27FC236}">
              <a16:creationId xmlns:a16="http://schemas.microsoft.com/office/drawing/2014/main" id="{D9EFAD24-6EB3-45EB-AF26-AFD0A7AAF4E1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857" name="Text Box 2">
          <a:extLst>
            <a:ext uri="{FF2B5EF4-FFF2-40B4-BE49-F238E27FC236}">
              <a16:creationId xmlns:a16="http://schemas.microsoft.com/office/drawing/2014/main" id="{FD71C71F-EFFE-4893-9415-58734C202026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858" name="Text Box 2">
          <a:extLst>
            <a:ext uri="{FF2B5EF4-FFF2-40B4-BE49-F238E27FC236}">
              <a16:creationId xmlns:a16="http://schemas.microsoft.com/office/drawing/2014/main" id="{E8A64B91-1949-4A32-B675-9943386BD7E7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859" name="Text Box 2">
          <a:extLst>
            <a:ext uri="{FF2B5EF4-FFF2-40B4-BE49-F238E27FC236}">
              <a16:creationId xmlns:a16="http://schemas.microsoft.com/office/drawing/2014/main" id="{D3AEE198-95C4-41FE-97D8-B2C9E92035FB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684706</xdr:rowOff>
    </xdr:to>
    <xdr:sp macro="" textlink="">
      <xdr:nvSpPr>
        <xdr:cNvPr id="9860" name="Text Box 2">
          <a:extLst>
            <a:ext uri="{FF2B5EF4-FFF2-40B4-BE49-F238E27FC236}">
              <a16:creationId xmlns:a16="http://schemas.microsoft.com/office/drawing/2014/main" id="{1880D3A1-C369-4C5E-BE96-49019D74B071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681158</xdr:rowOff>
    </xdr:to>
    <xdr:sp macro="" textlink="">
      <xdr:nvSpPr>
        <xdr:cNvPr id="9861" name="Text Box 2">
          <a:extLst>
            <a:ext uri="{FF2B5EF4-FFF2-40B4-BE49-F238E27FC236}">
              <a16:creationId xmlns:a16="http://schemas.microsoft.com/office/drawing/2014/main" id="{6EF83F7C-7199-443E-9144-00CBD43FC27A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62" name="Text Box 2">
          <a:extLst>
            <a:ext uri="{FF2B5EF4-FFF2-40B4-BE49-F238E27FC236}">
              <a16:creationId xmlns:a16="http://schemas.microsoft.com/office/drawing/2014/main" id="{C183D584-CEA0-420C-B493-E4CA26FA2266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63" name="Text Box 2">
          <a:extLst>
            <a:ext uri="{FF2B5EF4-FFF2-40B4-BE49-F238E27FC236}">
              <a16:creationId xmlns:a16="http://schemas.microsoft.com/office/drawing/2014/main" id="{3CBE634B-42DA-458C-A5BB-3BFA38D5BFF5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64" name="Text Box 2">
          <a:extLst>
            <a:ext uri="{FF2B5EF4-FFF2-40B4-BE49-F238E27FC236}">
              <a16:creationId xmlns:a16="http://schemas.microsoft.com/office/drawing/2014/main" id="{5DFB2F1A-208D-4F5D-9A38-58A05BE17496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123217</xdr:rowOff>
    </xdr:to>
    <xdr:sp macro="" textlink="">
      <xdr:nvSpPr>
        <xdr:cNvPr id="9865" name="Text Box 2">
          <a:extLst>
            <a:ext uri="{FF2B5EF4-FFF2-40B4-BE49-F238E27FC236}">
              <a16:creationId xmlns:a16="http://schemas.microsoft.com/office/drawing/2014/main" id="{CDC5A881-E1FA-4896-971E-E737766758AE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123217</xdr:rowOff>
    </xdr:to>
    <xdr:sp macro="" textlink="">
      <xdr:nvSpPr>
        <xdr:cNvPr id="9866" name="Text Box 2">
          <a:extLst>
            <a:ext uri="{FF2B5EF4-FFF2-40B4-BE49-F238E27FC236}">
              <a16:creationId xmlns:a16="http://schemas.microsoft.com/office/drawing/2014/main" id="{EBBF456F-8B46-46DC-B9AC-1D60D29BDDE6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123217</xdr:rowOff>
    </xdr:to>
    <xdr:sp macro="" textlink="">
      <xdr:nvSpPr>
        <xdr:cNvPr id="9867" name="Text Box 2">
          <a:extLst>
            <a:ext uri="{FF2B5EF4-FFF2-40B4-BE49-F238E27FC236}">
              <a16:creationId xmlns:a16="http://schemas.microsoft.com/office/drawing/2014/main" id="{3AAC2714-EA29-4223-8DBF-44659A0657C4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68" name="Text Box 2">
          <a:extLst>
            <a:ext uri="{FF2B5EF4-FFF2-40B4-BE49-F238E27FC236}">
              <a16:creationId xmlns:a16="http://schemas.microsoft.com/office/drawing/2014/main" id="{BE931222-1944-45FE-ADF0-2D2295CA2428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69" name="Text Box 2">
          <a:extLst>
            <a:ext uri="{FF2B5EF4-FFF2-40B4-BE49-F238E27FC236}">
              <a16:creationId xmlns:a16="http://schemas.microsoft.com/office/drawing/2014/main" id="{16F7E548-1644-406A-BBE3-2F56AC66BBE2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70" name="Text Box 2">
          <a:extLst>
            <a:ext uri="{FF2B5EF4-FFF2-40B4-BE49-F238E27FC236}">
              <a16:creationId xmlns:a16="http://schemas.microsoft.com/office/drawing/2014/main" id="{E028DB8B-0929-46F8-A1B4-851240809652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871" name="Text Box 2">
          <a:extLst>
            <a:ext uri="{FF2B5EF4-FFF2-40B4-BE49-F238E27FC236}">
              <a16:creationId xmlns:a16="http://schemas.microsoft.com/office/drawing/2014/main" id="{7C6BC9B3-6BA6-4133-BB38-90DF8AF79120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872" name="Text Box 2">
          <a:extLst>
            <a:ext uri="{FF2B5EF4-FFF2-40B4-BE49-F238E27FC236}">
              <a16:creationId xmlns:a16="http://schemas.microsoft.com/office/drawing/2014/main" id="{D872DFA2-3F51-47C0-AFC9-14251A0DCF5F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873" name="Text Box 2">
          <a:extLst>
            <a:ext uri="{FF2B5EF4-FFF2-40B4-BE49-F238E27FC236}">
              <a16:creationId xmlns:a16="http://schemas.microsoft.com/office/drawing/2014/main" id="{AA77BAD5-CE0F-42E9-A351-7513BA5BFF06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681158</xdr:rowOff>
    </xdr:to>
    <xdr:sp macro="" textlink="">
      <xdr:nvSpPr>
        <xdr:cNvPr id="9874" name="Text Box 2">
          <a:extLst>
            <a:ext uri="{FF2B5EF4-FFF2-40B4-BE49-F238E27FC236}">
              <a16:creationId xmlns:a16="http://schemas.microsoft.com/office/drawing/2014/main" id="{7A6169D6-3128-42A8-8854-3970382C723C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681158</xdr:rowOff>
    </xdr:to>
    <xdr:sp macro="" textlink="">
      <xdr:nvSpPr>
        <xdr:cNvPr id="9875" name="Text Box 2">
          <a:extLst>
            <a:ext uri="{FF2B5EF4-FFF2-40B4-BE49-F238E27FC236}">
              <a16:creationId xmlns:a16="http://schemas.microsoft.com/office/drawing/2014/main" id="{1495A5DF-D6DB-4880-8057-50E1DC065D43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681158</xdr:rowOff>
    </xdr:to>
    <xdr:sp macro="" textlink="">
      <xdr:nvSpPr>
        <xdr:cNvPr id="9876" name="Text Box 2">
          <a:extLst>
            <a:ext uri="{FF2B5EF4-FFF2-40B4-BE49-F238E27FC236}">
              <a16:creationId xmlns:a16="http://schemas.microsoft.com/office/drawing/2014/main" id="{CE80AF46-362F-4644-B60C-C37257DA74FB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877" name="Text Box 2">
          <a:extLst>
            <a:ext uri="{FF2B5EF4-FFF2-40B4-BE49-F238E27FC236}">
              <a16:creationId xmlns:a16="http://schemas.microsoft.com/office/drawing/2014/main" id="{A60EC2E7-36FE-4C15-93F4-3D6BC5138861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878" name="Text Box 2">
          <a:extLst>
            <a:ext uri="{FF2B5EF4-FFF2-40B4-BE49-F238E27FC236}">
              <a16:creationId xmlns:a16="http://schemas.microsoft.com/office/drawing/2014/main" id="{3D83E7E3-AE44-4D4D-ACF1-10EFF21C2B28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879" name="Text Box 2">
          <a:extLst>
            <a:ext uri="{FF2B5EF4-FFF2-40B4-BE49-F238E27FC236}">
              <a16:creationId xmlns:a16="http://schemas.microsoft.com/office/drawing/2014/main" id="{A0EFBA80-836D-47FA-B555-FA19A7B6B4C6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80" name="Text Box 2">
          <a:extLst>
            <a:ext uri="{FF2B5EF4-FFF2-40B4-BE49-F238E27FC236}">
              <a16:creationId xmlns:a16="http://schemas.microsoft.com/office/drawing/2014/main" id="{FA5F0E68-02CB-4628-9CAF-8CD192F24E05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81" name="Text Box 2">
          <a:extLst>
            <a:ext uri="{FF2B5EF4-FFF2-40B4-BE49-F238E27FC236}">
              <a16:creationId xmlns:a16="http://schemas.microsoft.com/office/drawing/2014/main" id="{6D2AFBD2-5603-4D7F-A2EE-A38978D1DDE9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82" name="Text Box 2">
          <a:extLst>
            <a:ext uri="{FF2B5EF4-FFF2-40B4-BE49-F238E27FC236}">
              <a16:creationId xmlns:a16="http://schemas.microsoft.com/office/drawing/2014/main" id="{EB9F6E9F-411D-4936-9180-20FD9559213D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123217</xdr:rowOff>
    </xdr:to>
    <xdr:sp macro="" textlink="">
      <xdr:nvSpPr>
        <xdr:cNvPr id="9883" name="Text Box 2">
          <a:extLst>
            <a:ext uri="{FF2B5EF4-FFF2-40B4-BE49-F238E27FC236}">
              <a16:creationId xmlns:a16="http://schemas.microsoft.com/office/drawing/2014/main" id="{A37C867F-A8B3-4862-B364-A29DCEEADCE3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123217</xdr:rowOff>
    </xdr:to>
    <xdr:sp macro="" textlink="">
      <xdr:nvSpPr>
        <xdr:cNvPr id="9884" name="Text Box 2">
          <a:extLst>
            <a:ext uri="{FF2B5EF4-FFF2-40B4-BE49-F238E27FC236}">
              <a16:creationId xmlns:a16="http://schemas.microsoft.com/office/drawing/2014/main" id="{B216DA10-ADC9-447B-BCB0-3C964A0A1F40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123217</xdr:rowOff>
    </xdr:to>
    <xdr:sp macro="" textlink="">
      <xdr:nvSpPr>
        <xdr:cNvPr id="9885" name="Text Box 2">
          <a:extLst>
            <a:ext uri="{FF2B5EF4-FFF2-40B4-BE49-F238E27FC236}">
              <a16:creationId xmlns:a16="http://schemas.microsoft.com/office/drawing/2014/main" id="{D27E3C97-693B-4ACA-97C7-8F038C588D65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86" name="Text Box 2">
          <a:extLst>
            <a:ext uri="{FF2B5EF4-FFF2-40B4-BE49-F238E27FC236}">
              <a16:creationId xmlns:a16="http://schemas.microsoft.com/office/drawing/2014/main" id="{B1D844B5-E52D-430D-89FF-16352B49E912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87" name="Text Box 2">
          <a:extLst>
            <a:ext uri="{FF2B5EF4-FFF2-40B4-BE49-F238E27FC236}">
              <a16:creationId xmlns:a16="http://schemas.microsoft.com/office/drawing/2014/main" id="{0A55E9C9-5F33-44FC-B6EB-01F89D77BE00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50</xdr:row>
      <xdr:rowOff>126765</xdr:rowOff>
    </xdr:to>
    <xdr:sp macro="" textlink="">
      <xdr:nvSpPr>
        <xdr:cNvPr id="9888" name="Text Box 2">
          <a:extLst>
            <a:ext uri="{FF2B5EF4-FFF2-40B4-BE49-F238E27FC236}">
              <a16:creationId xmlns:a16="http://schemas.microsoft.com/office/drawing/2014/main" id="{75BB8720-2C18-4EA6-874C-56A874FC33B7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55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889" name="Text Box 2">
          <a:extLst>
            <a:ext uri="{FF2B5EF4-FFF2-40B4-BE49-F238E27FC236}">
              <a16:creationId xmlns:a16="http://schemas.microsoft.com/office/drawing/2014/main" id="{9F6F92C1-79E0-41F8-9607-2DF6FC4B0456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890" name="Text Box 2">
          <a:extLst>
            <a:ext uri="{FF2B5EF4-FFF2-40B4-BE49-F238E27FC236}">
              <a16:creationId xmlns:a16="http://schemas.microsoft.com/office/drawing/2014/main" id="{4ED4B72E-22B5-4532-84EB-295285009C85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1981200</xdr:colOff>
      <xdr:row>46</xdr:row>
      <xdr:rowOff>0</xdr:rowOff>
    </xdr:from>
    <xdr:to>
      <xdr:col>7</xdr:col>
      <xdr:colOff>684359</xdr:colOff>
      <xdr:row>48</xdr:row>
      <xdr:rowOff>684706</xdr:rowOff>
    </xdr:to>
    <xdr:sp macro="" textlink="">
      <xdr:nvSpPr>
        <xdr:cNvPr id="9891" name="Text Box 2">
          <a:extLst>
            <a:ext uri="{FF2B5EF4-FFF2-40B4-BE49-F238E27FC236}">
              <a16:creationId xmlns:a16="http://schemas.microsoft.com/office/drawing/2014/main" id="{2EBD6DD1-C49A-4DAA-B134-F0C198F319F7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8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355147</xdr:colOff>
      <xdr:row>46</xdr:row>
      <xdr:rowOff>0</xdr:rowOff>
    </xdr:from>
    <xdr:to>
      <xdr:col>7</xdr:col>
      <xdr:colOff>684359</xdr:colOff>
      <xdr:row>48</xdr:row>
      <xdr:rowOff>681158</xdr:rowOff>
    </xdr:to>
    <xdr:sp macro="" textlink="">
      <xdr:nvSpPr>
        <xdr:cNvPr id="9892" name="Text Box 2">
          <a:extLst>
            <a:ext uri="{FF2B5EF4-FFF2-40B4-BE49-F238E27FC236}">
              <a16:creationId xmlns:a16="http://schemas.microsoft.com/office/drawing/2014/main" id="{993FBBC0-9CBF-4114-9312-07B62504D4E6}"/>
            </a:ext>
          </a:extLst>
        </xdr:cNvPr>
        <xdr:cNvSpPr txBox="1">
          <a:spLocks noChangeArrowheads="1"/>
        </xdr:cNvSpPr>
      </xdr:nvSpPr>
      <xdr:spPr bwMode="auto">
        <a:xfrm>
          <a:off x="4488180" y="30769560"/>
          <a:ext cx="684359" cy="2045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893" name="Text Box 2">
          <a:extLst>
            <a:ext uri="{FF2B5EF4-FFF2-40B4-BE49-F238E27FC236}">
              <a16:creationId xmlns:a16="http://schemas.microsoft.com/office/drawing/2014/main" id="{09D8D2AB-DA59-4466-9DD2-50157067D172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894" name="Text Box 2">
          <a:extLst>
            <a:ext uri="{FF2B5EF4-FFF2-40B4-BE49-F238E27FC236}">
              <a16:creationId xmlns:a16="http://schemas.microsoft.com/office/drawing/2014/main" id="{4123C36C-C095-417E-A8CD-A66AD8244A19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895" name="Text Box 2">
          <a:extLst>
            <a:ext uri="{FF2B5EF4-FFF2-40B4-BE49-F238E27FC236}">
              <a16:creationId xmlns:a16="http://schemas.microsoft.com/office/drawing/2014/main" id="{DD38F5AB-6DB5-4CDD-A6CD-00FE353B623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896" name="Text Box 2">
          <a:extLst>
            <a:ext uri="{FF2B5EF4-FFF2-40B4-BE49-F238E27FC236}">
              <a16:creationId xmlns:a16="http://schemas.microsoft.com/office/drawing/2014/main" id="{42C9558E-0C22-4D12-ADA1-67DD27E298C6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897" name="Text Box 2">
          <a:extLst>
            <a:ext uri="{FF2B5EF4-FFF2-40B4-BE49-F238E27FC236}">
              <a16:creationId xmlns:a16="http://schemas.microsoft.com/office/drawing/2014/main" id="{217872A7-D6E0-4D0C-952D-E60887078B0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898" name="Text Box 2">
          <a:extLst>
            <a:ext uri="{FF2B5EF4-FFF2-40B4-BE49-F238E27FC236}">
              <a16:creationId xmlns:a16="http://schemas.microsoft.com/office/drawing/2014/main" id="{9461F93F-FA8D-4A11-8FEA-64020420D7A5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899" name="Text Box 2">
          <a:extLst>
            <a:ext uri="{FF2B5EF4-FFF2-40B4-BE49-F238E27FC236}">
              <a16:creationId xmlns:a16="http://schemas.microsoft.com/office/drawing/2014/main" id="{FA594576-9546-4329-88E1-91EBB751352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00" name="Text Box 2">
          <a:extLst>
            <a:ext uri="{FF2B5EF4-FFF2-40B4-BE49-F238E27FC236}">
              <a16:creationId xmlns:a16="http://schemas.microsoft.com/office/drawing/2014/main" id="{1905948F-7B8A-40CF-B156-468DCB594B1B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01" name="Text Box 2">
          <a:extLst>
            <a:ext uri="{FF2B5EF4-FFF2-40B4-BE49-F238E27FC236}">
              <a16:creationId xmlns:a16="http://schemas.microsoft.com/office/drawing/2014/main" id="{67D820DB-E0A8-436E-A98A-AFA528A6C155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02" name="Text Box 2">
          <a:extLst>
            <a:ext uri="{FF2B5EF4-FFF2-40B4-BE49-F238E27FC236}">
              <a16:creationId xmlns:a16="http://schemas.microsoft.com/office/drawing/2014/main" id="{E045FF6D-975F-44AA-935E-07B3BA611F4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03" name="Text Box 2">
          <a:extLst>
            <a:ext uri="{FF2B5EF4-FFF2-40B4-BE49-F238E27FC236}">
              <a16:creationId xmlns:a16="http://schemas.microsoft.com/office/drawing/2014/main" id="{7FA3FD1A-1040-46F6-8CAB-2F434670B372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04" name="Text Box 2">
          <a:extLst>
            <a:ext uri="{FF2B5EF4-FFF2-40B4-BE49-F238E27FC236}">
              <a16:creationId xmlns:a16="http://schemas.microsoft.com/office/drawing/2014/main" id="{CFD0E6BC-BDD3-4066-9200-4F2F130BEECD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05" name="Text Box 2">
          <a:extLst>
            <a:ext uri="{FF2B5EF4-FFF2-40B4-BE49-F238E27FC236}">
              <a16:creationId xmlns:a16="http://schemas.microsoft.com/office/drawing/2014/main" id="{FF99FD14-FC0D-495B-8158-B0759C5EF579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06" name="Text Box 2">
          <a:extLst>
            <a:ext uri="{FF2B5EF4-FFF2-40B4-BE49-F238E27FC236}">
              <a16:creationId xmlns:a16="http://schemas.microsoft.com/office/drawing/2014/main" id="{AE293372-44D3-4117-94EE-B8994D1DD11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07" name="Text Box 2">
          <a:extLst>
            <a:ext uri="{FF2B5EF4-FFF2-40B4-BE49-F238E27FC236}">
              <a16:creationId xmlns:a16="http://schemas.microsoft.com/office/drawing/2014/main" id="{711F294C-8248-4809-B019-3AFF9981912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08" name="Text Box 2">
          <a:extLst>
            <a:ext uri="{FF2B5EF4-FFF2-40B4-BE49-F238E27FC236}">
              <a16:creationId xmlns:a16="http://schemas.microsoft.com/office/drawing/2014/main" id="{1604B2E7-E464-4F9C-842B-561A434A3DFC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09" name="Text Box 2">
          <a:extLst>
            <a:ext uri="{FF2B5EF4-FFF2-40B4-BE49-F238E27FC236}">
              <a16:creationId xmlns:a16="http://schemas.microsoft.com/office/drawing/2014/main" id="{33BD8EC4-9919-4339-A3F6-0D57FB2EDED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10" name="Text Box 2">
          <a:extLst>
            <a:ext uri="{FF2B5EF4-FFF2-40B4-BE49-F238E27FC236}">
              <a16:creationId xmlns:a16="http://schemas.microsoft.com/office/drawing/2014/main" id="{38455AE0-3687-4951-BC66-9A2F5B76496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11" name="Text Box 2">
          <a:extLst>
            <a:ext uri="{FF2B5EF4-FFF2-40B4-BE49-F238E27FC236}">
              <a16:creationId xmlns:a16="http://schemas.microsoft.com/office/drawing/2014/main" id="{0CAEAB4B-16B0-4FF7-A7C5-338ADA4BD08C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12" name="Text Box 2">
          <a:extLst>
            <a:ext uri="{FF2B5EF4-FFF2-40B4-BE49-F238E27FC236}">
              <a16:creationId xmlns:a16="http://schemas.microsoft.com/office/drawing/2014/main" id="{D3B23A1A-6CD0-4583-9626-E69B6C164197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13" name="Text Box 2">
          <a:extLst>
            <a:ext uri="{FF2B5EF4-FFF2-40B4-BE49-F238E27FC236}">
              <a16:creationId xmlns:a16="http://schemas.microsoft.com/office/drawing/2014/main" id="{8E251D0F-A300-4A49-8423-5515C3DEE9FF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14" name="Text Box 2">
          <a:extLst>
            <a:ext uri="{FF2B5EF4-FFF2-40B4-BE49-F238E27FC236}">
              <a16:creationId xmlns:a16="http://schemas.microsoft.com/office/drawing/2014/main" id="{55143ACA-9D7A-40D0-8AD8-A20E18FB105A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15" name="Text Box 2">
          <a:extLst>
            <a:ext uri="{FF2B5EF4-FFF2-40B4-BE49-F238E27FC236}">
              <a16:creationId xmlns:a16="http://schemas.microsoft.com/office/drawing/2014/main" id="{0806A2B8-9934-482D-B640-42EC03E7DA5E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16" name="Text Box 2">
          <a:extLst>
            <a:ext uri="{FF2B5EF4-FFF2-40B4-BE49-F238E27FC236}">
              <a16:creationId xmlns:a16="http://schemas.microsoft.com/office/drawing/2014/main" id="{58E62A29-8D10-45A7-9741-D712467DDA5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17" name="Text Box 2">
          <a:extLst>
            <a:ext uri="{FF2B5EF4-FFF2-40B4-BE49-F238E27FC236}">
              <a16:creationId xmlns:a16="http://schemas.microsoft.com/office/drawing/2014/main" id="{58E05C7B-99FF-42C8-8D5C-7CEB7855D74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18" name="Text Box 2">
          <a:extLst>
            <a:ext uri="{FF2B5EF4-FFF2-40B4-BE49-F238E27FC236}">
              <a16:creationId xmlns:a16="http://schemas.microsoft.com/office/drawing/2014/main" id="{FF04B729-E17C-40A6-923D-FDF49113FEB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19" name="Text Box 2">
          <a:extLst>
            <a:ext uri="{FF2B5EF4-FFF2-40B4-BE49-F238E27FC236}">
              <a16:creationId xmlns:a16="http://schemas.microsoft.com/office/drawing/2014/main" id="{AF912E18-DE14-48A7-8AFC-FB67D32843C6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20" name="Text Box 2">
          <a:extLst>
            <a:ext uri="{FF2B5EF4-FFF2-40B4-BE49-F238E27FC236}">
              <a16:creationId xmlns:a16="http://schemas.microsoft.com/office/drawing/2014/main" id="{2B176B96-9812-48C5-9778-ACA362F78A89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21" name="Text Box 2">
          <a:extLst>
            <a:ext uri="{FF2B5EF4-FFF2-40B4-BE49-F238E27FC236}">
              <a16:creationId xmlns:a16="http://schemas.microsoft.com/office/drawing/2014/main" id="{A0724521-06F5-4122-A019-92C6AA090B41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22" name="Text Box 2">
          <a:extLst>
            <a:ext uri="{FF2B5EF4-FFF2-40B4-BE49-F238E27FC236}">
              <a16:creationId xmlns:a16="http://schemas.microsoft.com/office/drawing/2014/main" id="{07565DF1-694B-4D93-933C-1A576C54CE7E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23" name="Text Box 2">
          <a:extLst>
            <a:ext uri="{FF2B5EF4-FFF2-40B4-BE49-F238E27FC236}">
              <a16:creationId xmlns:a16="http://schemas.microsoft.com/office/drawing/2014/main" id="{76B68711-0DB9-4585-BE92-0168A0AE573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24" name="Text Box 2">
          <a:extLst>
            <a:ext uri="{FF2B5EF4-FFF2-40B4-BE49-F238E27FC236}">
              <a16:creationId xmlns:a16="http://schemas.microsoft.com/office/drawing/2014/main" id="{F3B38466-B792-499F-B629-EE269C641006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232682</xdr:colOff>
      <xdr:row>46</xdr:row>
      <xdr:rowOff>0</xdr:rowOff>
    </xdr:from>
    <xdr:to>
      <xdr:col>4</xdr:col>
      <xdr:colOff>399969</xdr:colOff>
      <xdr:row>49</xdr:row>
      <xdr:rowOff>81245</xdr:rowOff>
    </xdr:to>
    <xdr:sp macro="" textlink="">
      <xdr:nvSpPr>
        <xdr:cNvPr id="9925" name="Text Box 2">
          <a:extLst>
            <a:ext uri="{FF2B5EF4-FFF2-40B4-BE49-F238E27FC236}">
              <a16:creationId xmlns:a16="http://schemas.microsoft.com/office/drawing/2014/main" id="{72D73ED6-DBBD-4CCA-9190-39D19153B837}"/>
            </a:ext>
          </a:extLst>
        </xdr:cNvPr>
        <xdr:cNvSpPr txBox="1">
          <a:spLocks noChangeArrowheads="1"/>
        </xdr:cNvSpPr>
      </xdr:nvSpPr>
      <xdr:spPr bwMode="auto">
        <a:xfrm>
          <a:off x="2823482" y="30769560"/>
          <a:ext cx="693067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273502</xdr:colOff>
      <xdr:row>46</xdr:row>
      <xdr:rowOff>0</xdr:rowOff>
    </xdr:from>
    <xdr:to>
      <xdr:col>5</xdr:col>
      <xdr:colOff>427183</xdr:colOff>
      <xdr:row>48</xdr:row>
      <xdr:rowOff>515648</xdr:rowOff>
    </xdr:to>
    <xdr:sp macro="" textlink="">
      <xdr:nvSpPr>
        <xdr:cNvPr id="9926" name="Text Box 2">
          <a:extLst>
            <a:ext uri="{FF2B5EF4-FFF2-40B4-BE49-F238E27FC236}">
              <a16:creationId xmlns:a16="http://schemas.microsoft.com/office/drawing/2014/main" id="{0ADB3AF5-A556-4BFC-8D19-86441D9BEF5B}"/>
            </a:ext>
          </a:extLst>
        </xdr:cNvPr>
        <xdr:cNvSpPr txBox="1">
          <a:spLocks noChangeArrowheads="1"/>
        </xdr:cNvSpPr>
      </xdr:nvSpPr>
      <xdr:spPr bwMode="auto">
        <a:xfrm>
          <a:off x="3390082" y="30769560"/>
          <a:ext cx="694701" cy="1879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137431</xdr:colOff>
      <xdr:row>46</xdr:row>
      <xdr:rowOff>0</xdr:rowOff>
    </xdr:from>
    <xdr:to>
      <xdr:col>5</xdr:col>
      <xdr:colOff>291112</xdr:colOff>
      <xdr:row>49</xdr:row>
      <xdr:rowOff>84793</xdr:rowOff>
    </xdr:to>
    <xdr:sp macro="" textlink="">
      <xdr:nvSpPr>
        <xdr:cNvPr id="9927" name="Text Box 2">
          <a:extLst>
            <a:ext uri="{FF2B5EF4-FFF2-40B4-BE49-F238E27FC236}">
              <a16:creationId xmlns:a16="http://schemas.microsoft.com/office/drawing/2014/main" id="{50D131CB-82E0-45C5-A050-72AB6B910D58}"/>
            </a:ext>
          </a:extLst>
        </xdr:cNvPr>
        <xdr:cNvSpPr txBox="1">
          <a:spLocks noChangeArrowheads="1"/>
        </xdr:cNvSpPr>
      </xdr:nvSpPr>
      <xdr:spPr bwMode="auto">
        <a:xfrm>
          <a:off x="3254011" y="30769560"/>
          <a:ext cx="694701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28" name="Text Box 2">
          <a:extLst>
            <a:ext uri="{FF2B5EF4-FFF2-40B4-BE49-F238E27FC236}">
              <a16:creationId xmlns:a16="http://schemas.microsoft.com/office/drawing/2014/main" id="{96E0F31B-B7D4-4C7D-876C-892FB839720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29" name="Text Box 2">
          <a:extLst>
            <a:ext uri="{FF2B5EF4-FFF2-40B4-BE49-F238E27FC236}">
              <a16:creationId xmlns:a16="http://schemas.microsoft.com/office/drawing/2014/main" id="{F3D05006-2832-453D-87E7-0AE9590EEDE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30" name="Text Box 2">
          <a:extLst>
            <a:ext uri="{FF2B5EF4-FFF2-40B4-BE49-F238E27FC236}">
              <a16:creationId xmlns:a16="http://schemas.microsoft.com/office/drawing/2014/main" id="{C4B0C144-66F4-4BEF-ABEB-B348DBB3CB7D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31" name="Text Box 2">
          <a:extLst>
            <a:ext uri="{FF2B5EF4-FFF2-40B4-BE49-F238E27FC236}">
              <a16:creationId xmlns:a16="http://schemas.microsoft.com/office/drawing/2014/main" id="{0D5190F9-B1D2-43D4-95B1-4667EC81FA1B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32" name="Text Box 2">
          <a:extLst>
            <a:ext uri="{FF2B5EF4-FFF2-40B4-BE49-F238E27FC236}">
              <a16:creationId xmlns:a16="http://schemas.microsoft.com/office/drawing/2014/main" id="{0B93A0A0-87D7-4BA5-A753-66130A76FD51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33" name="Text Box 2">
          <a:extLst>
            <a:ext uri="{FF2B5EF4-FFF2-40B4-BE49-F238E27FC236}">
              <a16:creationId xmlns:a16="http://schemas.microsoft.com/office/drawing/2014/main" id="{DC57BB54-B0BF-4B25-91C0-6E4B7D68F49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34" name="Text Box 2">
          <a:extLst>
            <a:ext uri="{FF2B5EF4-FFF2-40B4-BE49-F238E27FC236}">
              <a16:creationId xmlns:a16="http://schemas.microsoft.com/office/drawing/2014/main" id="{90544336-50F1-4ACB-9E04-BD79E70365E1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35" name="Text Box 2">
          <a:extLst>
            <a:ext uri="{FF2B5EF4-FFF2-40B4-BE49-F238E27FC236}">
              <a16:creationId xmlns:a16="http://schemas.microsoft.com/office/drawing/2014/main" id="{546149FA-1674-4D01-AEE9-557FC64B859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84793</xdr:rowOff>
    </xdr:to>
    <xdr:sp macro="" textlink="">
      <xdr:nvSpPr>
        <xdr:cNvPr id="9936" name="Text Box 2">
          <a:extLst>
            <a:ext uri="{FF2B5EF4-FFF2-40B4-BE49-F238E27FC236}">
              <a16:creationId xmlns:a16="http://schemas.microsoft.com/office/drawing/2014/main" id="{D21FD3BD-B769-45F3-BE61-E52CADBB5CDC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30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49</xdr:row>
      <xdr:rowOff>81245</xdr:rowOff>
    </xdr:to>
    <xdr:sp macro="" textlink="">
      <xdr:nvSpPr>
        <xdr:cNvPr id="9937" name="Text Box 2">
          <a:extLst>
            <a:ext uri="{FF2B5EF4-FFF2-40B4-BE49-F238E27FC236}">
              <a16:creationId xmlns:a16="http://schemas.microsoft.com/office/drawing/2014/main" id="{EBC0C696-3705-4616-BE76-872B8D804F60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229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38" name="Text Box 2">
          <a:extLst>
            <a:ext uri="{FF2B5EF4-FFF2-40B4-BE49-F238E27FC236}">
              <a16:creationId xmlns:a16="http://schemas.microsoft.com/office/drawing/2014/main" id="{C8B7F6AA-39FF-455F-9F9F-E60BBDA0E67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39" name="Text Box 2">
          <a:extLst>
            <a:ext uri="{FF2B5EF4-FFF2-40B4-BE49-F238E27FC236}">
              <a16:creationId xmlns:a16="http://schemas.microsoft.com/office/drawing/2014/main" id="{C3456824-3D93-4268-9D7F-89FCD254483E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40" name="Text Box 2">
          <a:extLst>
            <a:ext uri="{FF2B5EF4-FFF2-40B4-BE49-F238E27FC236}">
              <a16:creationId xmlns:a16="http://schemas.microsoft.com/office/drawing/2014/main" id="{DF626A3A-1C87-403C-9767-4C008FCAAA5E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41" name="Text Box 2">
          <a:extLst>
            <a:ext uri="{FF2B5EF4-FFF2-40B4-BE49-F238E27FC236}">
              <a16:creationId xmlns:a16="http://schemas.microsoft.com/office/drawing/2014/main" id="{CBE772AE-828C-404C-B80C-A4882749C709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42" name="Text Box 2">
          <a:extLst>
            <a:ext uri="{FF2B5EF4-FFF2-40B4-BE49-F238E27FC236}">
              <a16:creationId xmlns:a16="http://schemas.microsoft.com/office/drawing/2014/main" id="{C1DFE72C-89A0-4DF9-9EAE-2F1532CF49C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43" name="Text Box 2">
          <a:extLst>
            <a:ext uri="{FF2B5EF4-FFF2-40B4-BE49-F238E27FC236}">
              <a16:creationId xmlns:a16="http://schemas.microsoft.com/office/drawing/2014/main" id="{5CF82F64-ABC8-448F-B760-E670DE0493CA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44" name="Text Box 2">
          <a:extLst>
            <a:ext uri="{FF2B5EF4-FFF2-40B4-BE49-F238E27FC236}">
              <a16:creationId xmlns:a16="http://schemas.microsoft.com/office/drawing/2014/main" id="{5E8ACB88-0991-4C5C-B446-41A9FE383F01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45" name="Text Box 2">
          <a:extLst>
            <a:ext uri="{FF2B5EF4-FFF2-40B4-BE49-F238E27FC236}">
              <a16:creationId xmlns:a16="http://schemas.microsoft.com/office/drawing/2014/main" id="{57A51D85-D348-4F44-ABCB-13FA75E84ABF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46" name="Text Box 2">
          <a:extLst>
            <a:ext uri="{FF2B5EF4-FFF2-40B4-BE49-F238E27FC236}">
              <a16:creationId xmlns:a16="http://schemas.microsoft.com/office/drawing/2014/main" id="{0E3E2AB1-DC14-440F-AE3A-0FFEE0A9775E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47" name="Text Box 2">
          <a:extLst>
            <a:ext uri="{FF2B5EF4-FFF2-40B4-BE49-F238E27FC236}">
              <a16:creationId xmlns:a16="http://schemas.microsoft.com/office/drawing/2014/main" id="{0A276A4C-0EE8-467A-A237-D5683F13C6F5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48" name="Text Box 2">
          <a:extLst>
            <a:ext uri="{FF2B5EF4-FFF2-40B4-BE49-F238E27FC236}">
              <a16:creationId xmlns:a16="http://schemas.microsoft.com/office/drawing/2014/main" id="{6CE2E432-788D-4D5E-9D18-69ADB51307C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49" name="Text Box 2">
          <a:extLst>
            <a:ext uri="{FF2B5EF4-FFF2-40B4-BE49-F238E27FC236}">
              <a16:creationId xmlns:a16="http://schemas.microsoft.com/office/drawing/2014/main" id="{C66FA8CA-A462-497E-B095-E4BE1109559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50" name="Text Box 2">
          <a:extLst>
            <a:ext uri="{FF2B5EF4-FFF2-40B4-BE49-F238E27FC236}">
              <a16:creationId xmlns:a16="http://schemas.microsoft.com/office/drawing/2014/main" id="{60CA9969-A049-40EF-A0D7-EE82C8CE5C31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51" name="Text Box 2">
          <a:extLst>
            <a:ext uri="{FF2B5EF4-FFF2-40B4-BE49-F238E27FC236}">
              <a16:creationId xmlns:a16="http://schemas.microsoft.com/office/drawing/2014/main" id="{1EC83654-BA82-4AB8-B817-453F199570BA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52" name="Text Box 2">
          <a:extLst>
            <a:ext uri="{FF2B5EF4-FFF2-40B4-BE49-F238E27FC236}">
              <a16:creationId xmlns:a16="http://schemas.microsoft.com/office/drawing/2014/main" id="{1D9439C3-C679-46A3-AEED-D1241C16F567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53" name="Text Box 2">
          <a:extLst>
            <a:ext uri="{FF2B5EF4-FFF2-40B4-BE49-F238E27FC236}">
              <a16:creationId xmlns:a16="http://schemas.microsoft.com/office/drawing/2014/main" id="{8A941433-6BC8-4D05-BDE7-8EB5856A5616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54" name="Text Box 2">
          <a:extLst>
            <a:ext uri="{FF2B5EF4-FFF2-40B4-BE49-F238E27FC236}">
              <a16:creationId xmlns:a16="http://schemas.microsoft.com/office/drawing/2014/main" id="{A667DF34-4749-42B7-B5FB-3DC8FC6A5E5B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55" name="Text Box 2">
          <a:extLst>
            <a:ext uri="{FF2B5EF4-FFF2-40B4-BE49-F238E27FC236}">
              <a16:creationId xmlns:a16="http://schemas.microsoft.com/office/drawing/2014/main" id="{D69EBDED-7AFB-4C07-A67E-A733878D45C7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56" name="Text Box 2">
          <a:extLst>
            <a:ext uri="{FF2B5EF4-FFF2-40B4-BE49-F238E27FC236}">
              <a16:creationId xmlns:a16="http://schemas.microsoft.com/office/drawing/2014/main" id="{DF84DBE7-3476-4448-87E4-D91FE67FC66A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57" name="Text Box 2">
          <a:extLst>
            <a:ext uri="{FF2B5EF4-FFF2-40B4-BE49-F238E27FC236}">
              <a16:creationId xmlns:a16="http://schemas.microsoft.com/office/drawing/2014/main" id="{ED77426A-E9BB-4D69-AA73-769DB08B690E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58" name="Text Box 2">
          <a:extLst>
            <a:ext uri="{FF2B5EF4-FFF2-40B4-BE49-F238E27FC236}">
              <a16:creationId xmlns:a16="http://schemas.microsoft.com/office/drawing/2014/main" id="{4347BDCB-635C-464E-BDED-FD1782A9695F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59" name="Text Box 2">
          <a:extLst>
            <a:ext uri="{FF2B5EF4-FFF2-40B4-BE49-F238E27FC236}">
              <a16:creationId xmlns:a16="http://schemas.microsoft.com/office/drawing/2014/main" id="{99341213-92C2-4353-B6ED-9512501A69BE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60" name="Text Box 2">
          <a:extLst>
            <a:ext uri="{FF2B5EF4-FFF2-40B4-BE49-F238E27FC236}">
              <a16:creationId xmlns:a16="http://schemas.microsoft.com/office/drawing/2014/main" id="{64DBF67A-35BB-40A5-AAA8-A5DCB36D264D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61" name="Text Box 2">
          <a:extLst>
            <a:ext uri="{FF2B5EF4-FFF2-40B4-BE49-F238E27FC236}">
              <a16:creationId xmlns:a16="http://schemas.microsoft.com/office/drawing/2014/main" id="{1001F7AA-E96A-444A-97EE-D2F809DCA26E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62" name="Text Box 2">
          <a:extLst>
            <a:ext uri="{FF2B5EF4-FFF2-40B4-BE49-F238E27FC236}">
              <a16:creationId xmlns:a16="http://schemas.microsoft.com/office/drawing/2014/main" id="{097CF485-D35F-4863-836D-B0ADDA7BA6B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63" name="Text Box 2">
          <a:extLst>
            <a:ext uri="{FF2B5EF4-FFF2-40B4-BE49-F238E27FC236}">
              <a16:creationId xmlns:a16="http://schemas.microsoft.com/office/drawing/2014/main" id="{1D9C285E-B4DA-48E3-8E9B-E8526B83354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64" name="Text Box 2">
          <a:extLst>
            <a:ext uri="{FF2B5EF4-FFF2-40B4-BE49-F238E27FC236}">
              <a16:creationId xmlns:a16="http://schemas.microsoft.com/office/drawing/2014/main" id="{FB30BC3D-261D-4886-87CC-93CB9590E02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65" name="Text Box 2">
          <a:extLst>
            <a:ext uri="{FF2B5EF4-FFF2-40B4-BE49-F238E27FC236}">
              <a16:creationId xmlns:a16="http://schemas.microsoft.com/office/drawing/2014/main" id="{F831DF0F-CA45-4A2E-AA5D-6B74C11665D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66" name="Text Box 2">
          <a:extLst>
            <a:ext uri="{FF2B5EF4-FFF2-40B4-BE49-F238E27FC236}">
              <a16:creationId xmlns:a16="http://schemas.microsoft.com/office/drawing/2014/main" id="{11D90024-95A6-4D42-B1D0-49D14581A1AE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67" name="Text Box 2">
          <a:extLst>
            <a:ext uri="{FF2B5EF4-FFF2-40B4-BE49-F238E27FC236}">
              <a16:creationId xmlns:a16="http://schemas.microsoft.com/office/drawing/2014/main" id="{4E992DD3-B97B-4FD4-81D7-B0DD0290F876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68" name="Text Box 2">
          <a:extLst>
            <a:ext uri="{FF2B5EF4-FFF2-40B4-BE49-F238E27FC236}">
              <a16:creationId xmlns:a16="http://schemas.microsoft.com/office/drawing/2014/main" id="{0626C521-33B3-4095-8A22-D5C145AFD3D6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69" name="Text Box 2">
          <a:extLst>
            <a:ext uri="{FF2B5EF4-FFF2-40B4-BE49-F238E27FC236}">
              <a16:creationId xmlns:a16="http://schemas.microsoft.com/office/drawing/2014/main" id="{A003E83B-DDE7-4729-A5CF-1F9A8E039FE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232682</xdr:colOff>
      <xdr:row>46</xdr:row>
      <xdr:rowOff>0</xdr:rowOff>
    </xdr:from>
    <xdr:to>
      <xdr:col>4</xdr:col>
      <xdr:colOff>399969</xdr:colOff>
      <xdr:row>48</xdr:row>
      <xdr:rowOff>292042</xdr:rowOff>
    </xdr:to>
    <xdr:sp macro="" textlink="">
      <xdr:nvSpPr>
        <xdr:cNvPr id="9970" name="Text Box 2">
          <a:extLst>
            <a:ext uri="{FF2B5EF4-FFF2-40B4-BE49-F238E27FC236}">
              <a16:creationId xmlns:a16="http://schemas.microsoft.com/office/drawing/2014/main" id="{702B1801-9B00-4025-9690-2BC13255A7F4}"/>
            </a:ext>
          </a:extLst>
        </xdr:cNvPr>
        <xdr:cNvSpPr txBox="1">
          <a:spLocks noChangeArrowheads="1"/>
        </xdr:cNvSpPr>
      </xdr:nvSpPr>
      <xdr:spPr bwMode="auto">
        <a:xfrm>
          <a:off x="2823482" y="30769560"/>
          <a:ext cx="693067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232681</xdr:colOff>
      <xdr:row>46</xdr:row>
      <xdr:rowOff>0</xdr:rowOff>
    </xdr:from>
    <xdr:to>
      <xdr:col>5</xdr:col>
      <xdr:colOff>386362</xdr:colOff>
      <xdr:row>48</xdr:row>
      <xdr:rowOff>297485</xdr:rowOff>
    </xdr:to>
    <xdr:sp macro="" textlink="">
      <xdr:nvSpPr>
        <xdr:cNvPr id="9971" name="Text Box 2">
          <a:extLst>
            <a:ext uri="{FF2B5EF4-FFF2-40B4-BE49-F238E27FC236}">
              <a16:creationId xmlns:a16="http://schemas.microsoft.com/office/drawing/2014/main" id="{AED7620C-F636-41A9-8D52-CB48054E0B7B}"/>
            </a:ext>
          </a:extLst>
        </xdr:cNvPr>
        <xdr:cNvSpPr txBox="1">
          <a:spLocks noChangeArrowheads="1"/>
        </xdr:cNvSpPr>
      </xdr:nvSpPr>
      <xdr:spPr bwMode="auto">
        <a:xfrm>
          <a:off x="3349261" y="30769560"/>
          <a:ext cx="694701" cy="166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137431</xdr:colOff>
      <xdr:row>46</xdr:row>
      <xdr:rowOff>0</xdr:rowOff>
    </xdr:from>
    <xdr:to>
      <xdr:col>5</xdr:col>
      <xdr:colOff>291112</xdr:colOff>
      <xdr:row>48</xdr:row>
      <xdr:rowOff>295590</xdr:rowOff>
    </xdr:to>
    <xdr:sp macro="" textlink="">
      <xdr:nvSpPr>
        <xdr:cNvPr id="9972" name="Text Box 2">
          <a:extLst>
            <a:ext uri="{FF2B5EF4-FFF2-40B4-BE49-F238E27FC236}">
              <a16:creationId xmlns:a16="http://schemas.microsoft.com/office/drawing/2014/main" id="{D82580C5-F79D-4F6C-9E07-B0150C4159E2}"/>
            </a:ext>
          </a:extLst>
        </xdr:cNvPr>
        <xdr:cNvSpPr txBox="1">
          <a:spLocks noChangeArrowheads="1"/>
        </xdr:cNvSpPr>
      </xdr:nvSpPr>
      <xdr:spPr bwMode="auto">
        <a:xfrm>
          <a:off x="3254011" y="30769560"/>
          <a:ext cx="694701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73" name="Text Box 2">
          <a:extLst>
            <a:ext uri="{FF2B5EF4-FFF2-40B4-BE49-F238E27FC236}">
              <a16:creationId xmlns:a16="http://schemas.microsoft.com/office/drawing/2014/main" id="{0A460D59-1836-4981-9B6E-5DF3ED7298D6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74" name="Text Box 2">
          <a:extLst>
            <a:ext uri="{FF2B5EF4-FFF2-40B4-BE49-F238E27FC236}">
              <a16:creationId xmlns:a16="http://schemas.microsoft.com/office/drawing/2014/main" id="{E4209EF6-0DF6-4559-8849-7DB96A0567B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75" name="Text Box 2">
          <a:extLst>
            <a:ext uri="{FF2B5EF4-FFF2-40B4-BE49-F238E27FC236}">
              <a16:creationId xmlns:a16="http://schemas.microsoft.com/office/drawing/2014/main" id="{763FF0CD-7BAA-4C85-AE6D-CBA9CDB6598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76" name="Text Box 2">
          <a:extLst>
            <a:ext uri="{FF2B5EF4-FFF2-40B4-BE49-F238E27FC236}">
              <a16:creationId xmlns:a16="http://schemas.microsoft.com/office/drawing/2014/main" id="{431E0161-15EA-4FE9-83C7-06E12209ED23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77" name="Text Box 2">
          <a:extLst>
            <a:ext uri="{FF2B5EF4-FFF2-40B4-BE49-F238E27FC236}">
              <a16:creationId xmlns:a16="http://schemas.microsoft.com/office/drawing/2014/main" id="{68499944-835F-4A31-BD07-DA653FCDF27B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78" name="Text Box 2">
          <a:extLst>
            <a:ext uri="{FF2B5EF4-FFF2-40B4-BE49-F238E27FC236}">
              <a16:creationId xmlns:a16="http://schemas.microsoft.com/office/drawing/2014/main" id="{5B9BDDCE-7413-4BAF-A7E2-C2034BE351A2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79" name="Text Box 2">
          <a:extLst>
            <a:ext uri="{FF2B5EF4-FFF2-40B4-BE49-F238E27FC236}">
              <a16:creationId xmlns:a16="http://schemas.microsoft.com/office/drawing/2014/main" id="{3776038D-8289-43AD-A474-DBAFB27175AB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80" name="Text Box 2">
          <a:extLst>
            <a:ext uri="{FF2B5EF4-FFF2-40B4-BE49-F238E27FC236}">
              <a16:creationId xmlns:a16="http://schemas.microsoft.com/office/drawing/2014/main" id="{1E38F3FA-E13A-4039-9F5B-9094D4D56E8E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295590</xdr:rowOff>
    </xdr:to>
    <xdr:sp macro="" textlink="">
      <xdr:nvSpPr>
        <xdr:cNvPr id="9981" name="Text Box 2">
          <a:extLst>
            <a:ext uri="{FF2B5EF4-FFF2-40B4-BE49-F238E27FC236}">
              <a16:creationId xmlns:a16="http://schemas.microsoft.com/office/drawing/2014/main" id="{21E76FD3-7A93-4B22-B932-9312453FABB8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9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1981200</xdr:colOff>
      <xdr:row>46</xdr:row>
      <xdr:rowOff>0</xdr:rowOff>
    </xdr:from>
    <xdr:to>
      <xdr:col>4</xdr:col>
      <xdr:colOff>221955</xdr:colOff>
      <xdr:row>48</xdr:row>
      <xdr:rowOff>292042</xdr:rowOff>
    </xdr:to>
    <xdr:sp macro="" textlink="">
      <xdr:nvSpPr>
        <xdr:cNvPr id="9982" name="Text Box 2">
          <a:extLst>
            <a:ext uri="{FF2B5EF4-FFF2-40B4-BE49-F238E27FC236}">
              <a16:creationId xmlns:a16="http://schemas.microsoft.com/office/drawing/2014/main" id="{ACA1A77C-79F2-4DA8-948E-BB0D566A0774}"/>
            </a:ext>
          </a:extLst>
        </xdr:cNvPr>
        <xdr:cNvSpPr txBox="1">
          <a:spLocks noChangeArrowheads="1"/>
        </xdr:cNvSpPr>
      </xdr:nvSpPr>
      <xdr:spPr bwMode="auto">
        <a:xfrm>
          <a:off x="2590800" y="30769560"/>
          <a:ext cx="747735" cy="1656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9983" name="Text Box 2">
          <a:extLst>
            <a:ext uri="{FF2B5EF4-FFF2-40B4-BE49-F238E27FC236}">
              <a16:creationId xmlns:a16="http://schemas.microsoft.com/office/drawing/2014/main" id="{EDAEF4AD-D4C6-406D-B44A-63F44ACAB26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9984" name="Text Box 2">
          <a:extLst>
            <a:ext uri="{FF2B5EF4-FFF2-40B4-BE49-F238E27FC236}">
              <a16:creationId xmlns:a16="http://schemas.microsoft.com/office/drawing/2014/main" id="{3BE20052-F018-4B94-8FC8-F25F971E53D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9985" name="Text Box 2">
          <a:extLst>
            <a:ext uri="{FF2B5EF4-FFF2-40B4-BE49-F238E27FC236}">
              <a16:creationId xmlns:a16="http://schemas.microsoft.com/office/drawing/2014/main" id="{B5372D7F-B9A2-4BB1-B141-BFEEA44D3AD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9986" name="Text Box 2">
          <a:extLst>
            <a:ext uri="{FF2B5EF4-FFF2-40B4-BE49-F238E27FC236}">
              <a16:creationId xmlns:a16="http://schemas.microsoft.com/office/drawing/2014/main" id="{9D634909-3D67-40BB-89EB-89BDDCC2FFC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9987" name="Text Box 2">
          <a:extLst>
            <a:ext uri="{FF2B5EF4-FFF2-40B4-BE49-F238E27FC236}">
              <a16:creationId xmlns:a16="http://schemas.microsoft.com/office/drawing/2014/main" id="{104CB729-E680-4E3F-8DBD-E97FE2C2BA0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9988" name="Text Box 2">
          <a:extLst>
            <a:ext uri="{FF2B5EF4-FFF2-40B4-BE49-F238E27FC236}">
              <a16:creationId xmlns:a16="http://schemas.microsoft.com/office/drawing/2014/main" id="{045047C5-9C7D-42B3-A5C4-6F8CE15D1A7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9989" name="Text Box 2">
          <a:extLst>
            <a:ext uri="{FF2B5EF4-FFF2-40B4-BE49-F238E27FC236}">
              <a16:creationId xmlns:a16="http://schemas.microsoft.com/office/drawing/2014/main" id="{7E060F4F-7DFD-49DE-B8AF-9C640DD0745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9990" name="Text Box 2">
          <a:extLst>
            <a:ext uri="{FF2B5EF4-FFF2-40B4-BE49-F238E27FC236}">
              <a16:creationId xmlns:a16="http://schemas.microsoft.com/office/drawing/2014/main" id="{4D3C806B-BDB4-4264-BFE5-F88E4C7079B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9991" name="Text Box 2">
          <a:extLst>
            <a:ext uri="{FF2B5EF4-FFF2-40B4-BE49-F238E27FC236}">
              <a16:creationId xmlns:a16="http://schemas.microsoft.com/office/drawing/2014/main" id="{C7D26B13-4EC3-4E17-85CA-3DF39EFB04A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9992" name="Text Box 2">
          <a:extLst>
            <a:ext uri="{FF2B5EF4-FFF2-40B4-BE49-F238E27FC236}">
              <a16:creationId xmlns:a16="http://schemas.microsoft.com/office/drawing/2014/main" id="{CD8B7074-CC0A-4EE2-9A1B-48AC87A32D9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9993" name="Text Box 2">
          <a:extLst>
            <a:ext uri="{FF2B5EF4-FFF2-40B4-BE49-F238E27FC236}">
              <a16:creationId xmlns:a16="http://schemas.microsoft.com/office/drawing/2014/main" id="{A6F58483-F011-4BEE-843A-5057EB531D3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9994" name="Text Box 2">
          <a:extLst>
            <a:ext uri="{FF2B5EF4-FFF2-40B4-BE49-F238E27FC236}">
              <a16:creationId xmlns:a16="http://schemas.microsoft.com/office/drawing/2014/main" id="{F812D6FF-037C-4487-90C0-B04B2063DBF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9995" name="Text Box 2">
          <a:extLst>
            <a:ext uri="{FF2B5EF4-FFF2-40B4-BE49-F238E27FC236}">
              <a16:creationId xmlns:a16="http://schemas.microsoft.com/office/drawing/2014/main" id="{EFDCEF60-CFF1-4936-83E2-AEEA83977EC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9996" name="Text Box 2">
          <a:extLst>
            <a:ext uri="{FF2B5EF4-FFF2-40B4-BE49-F238E27FC236}">
              <a16:creationId xmlns:a16="http://schemas.microsoft.com/office/drawing/2014/main" id="{63ED7FCB-0240-48C7-9CE2-CC1693BFDB6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9997" name="Text Box 2">
          <a:extLst>
            <a:ext uri="{FF2B5EF4-FFF2-40B4-BE49-F238E27FC236}">
              <a16:creationId xmlns:a16="http://schemas.microsoft.com/office/drawing/2014/main" id="{B28B1045-B337-4FA1-8B29-61AABF30D30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9998" name="Text Box 2">
          <a:extLst>
            <a:ext uri="{FF2B5EF4-FFF2-40B4-BE49-F238E27FC236}">
              <a16:creationId xmlns:a16="http://schemas.microsoft.com/office/drawing/2014/main" id="{8F547288-83B2-4BC9-9369-C9BAAEE9834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9999" name="Text Box 2">
          <a:extLst>
            <a:ext uri="{FF2B5EF4-FFF2-40B4-BE49-F238E27FC236}">
              <a16:creationId xmlns:a16="http://schemas.microsoft.com/office/drawing/2014/main" id="{1D16AD97-5E4C-475A-A45F-0CEFC9A05D4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000" name="Text Box 2">
          <a:extLst>
            <a:ext uri="{FF2B5EF4-FFF2-40B4-BE49-F238E27FC236}">
              <a16:creationId xmlns:a16="http://schemas.microsoft.com/office/drawing/2014/main" id="{068B36F7-084F-47D1-82AD-C08B382B761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001" name="Text Box 2">
          <a:extLst>
            <a:ext uri="{FF2B5EF4-FFF2-40B4-BE49-F238E27FC236}">
              <a16:creationId xmlns:a16="http://schemas.microsoft.com/office/drawing/2014/main" id="{B4F32D24-58F6-401C-98AC-BE750057DCD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002" name="Text Box 2">
          <a:extLst>
            <a:ext uri="{FF2B5EF4-FFF2-40B4-BE49-F238E27FC236}">
              <a16:creationId xmlns:a16="http://schemas.microsoft.com/office/drawing/2014/main" id="{09DFB795-F023-420C-846E-3F2E787CC81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003" name="Text Box 2">
          <a:extLst>
            <a:ext uri="{FF2B5EF4-FFF2-40B4-BE49-F238E27FC236}">
              <a16:creationId xmlns:a16="http://schemas.microsoft.com/office/drawing/2014/main" id="{7B0B3B86-A9CA-47F1-9B94-27B01858F63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004" name="Text Box 2">
          <a:extLst>
            <a:ext uri="{FF2B5EF4-FFF2-40B4-BE49-F238E27FC236}">
              <a16:creationId xmlns:a16="http://schemas.microsoft.com/office/drawing/2014/main" id="{B89C7F1D-1B0A-495B-ACFB-3FA0B9A00E5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005" name="Text Box 2">
          <a:extLst>
            <a:ext uri="{FF2B5EF4-FFF2-40B4-BE49-F238E27FC236}">
              <a16:creationId xmlns:a16="http://schemas.microsoft.com/office/drawing/2014/main" id="{B4BD8597-4B61-4BA7-A5BD-AE1881EFB32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006" name="Text Box 2">
          <a:extLst>
            <a:ext uri="{FF2B5EF4-FFF2-40B4-BE49-F238E27FC236}">
              <a16:creationId xmlns:a16="http://schemas.microsoft.com/office/drawing/2014/main" id="{8E52147B-6EC6-4289-9D25-B77939968DA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07" name="Text Box 2">
          <a:extLst>
            <a:ext uri="{FF2B5EF4-FFF2-40B4-BE49-F238E27FC236}">
              <a16:creationId xmlns:a16="http://schemas.microsoft.com/office/drawing/2014/main" id="{091A0B94-8C5E-419C-A9EE-87ECF882BFC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08" name="Text Box 2">
          <a:extLst>
            <a:ext uri="{FF2B5EF4-FFF2-40B4-BE49-F238E27FC236}">
              <a16:creationId xmlns:a16="http://schemas.microsoft.com/office/drawing/2014/main" id="{992AF29F-40B9-4567-BA47-4B54FD2D266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09" name="Text Box 2">
          <a:extLst>
            <a:ext uri="{FF2B5EF4-FFF2-40B4-BE49-F238E27FC236}">
              <a16:creationId xmlns:a16="http://schemas.microsoft.com/office/drawing/2014/main" id="{9D99646A-B109-4559-B1EA-320CEB8C9EB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10" name="Text Box 2">
          <a:extLst>
            <a:ext uri="{FF2B5EF4-FFF2-40B4-BE49-F238E27FC236}">
              <a16:creationId xmlns:a16="http://schemas.microsoft.com/office/drawing/2014/main" id="{D4D69624-2933-46C1-B4AA-40ECC1646B8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11" name="Text Box 2">
          <a:extLst>
            <a:ext uri="{FF2B5EF4-FFF2-40B4-BE49-F238E27FC236}">
              <a16:creationId xmlns:a16="http://schemas.microsoft.com/office/drawing/2014/main" id="{750B9C42-2297-42CC-B439-EC25BDE6517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12" name="Text Box 2">
          <a:extLst>
            <a:ext uri="{FF2B5EF4-FFF2-40B4-BE49-F238E27FC236}">
              <a16:creationId xmlns:a16="http://schemas.microsoft.com/office/drawing/2014/main" id="{D81F7D5C-0140-4CAA-A072-7D94E4FDA85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64</xdr:row>
      <xdr:rowOff>0</xdr:rowOff>
    </xdr:from>
    <xdr:ext cx="781050" cy="94843"/>
    <xdr:sp macro="" textlink="">
      <xdr:nvSpPr>
        <xdr:cNvPr id="10013" name="Text Box 2">
          <a:extLst>
            <a:ext uri="{FF2B5EF4-FFF2-40B4-BE49-F238E27FC236}">
              <a16:creationId xmlns:a16="http://schemas.microsoft.com/office/drawing/2014/main" id="{C748D705-6DEC-46B7-9ACE-4FDFDE6115F9}"/>
            </a:ext>
          </a:extLst>
        </xdr:cNvPr>
        <xdr:cNvSpPr txBox="1">
          <a:spLocks noChangeArrowheads="1"/>
        </xdr:cNvSpPr>
      </xdr:nvSpPr>
      <xdr:spPr bwMode="auto">
        <a:xfrm>
          <a:off x="632460" y="41780460"/>
          <a:ext cx="781050" cy="9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14" name="Text Box 2">
          <a:extLst>
            <a:ext uri="{FF2B5EF4-FFF2-40B4-BE49-F238E27FC236}">
              <a16:creationId xmlns:a16="http://schemas.microsoft.com/office/drawing/2014/main" id="{48A95146-EEBE-467F-A0AF-D4923607525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15" name="Text Box 2">
          <a:extLst>
            <a:ext uri="{FF2B5EF4-FFF2-40B4-BE49-F238E27FC236}">
              <a16:creationId xmlns:a16="http://schemas.microsoft.com/office/drawing/2014/main" id="{B1BC1CAB-AD4A-4E25-A501-31EDF77CBCE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16" name="Text Box 2">
          <a:extLst>
            <a:ext uri="{FF2B5EF4-FFF2-40B4-BE49-F238E27FC236}">
              <a16:creationId xmlns:a16="http://schemas.microsoft.com/office/drawing/2014/main" id="{F414D6A6-87AB-4AC3-BCB5-AECDCD2DB0B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17" name="Text Box 2">
          <a:extLst>
            <a:ext uri="{FF2B5EF4-FFF2-40B4-BE49-F238E27FC236}">
              <a16:creationId xmlns:a16="http://schemas.microsoft.com/office/drawing/2014/main" id="{83ED3F4E-5079-42BC-96A0-FB611F01A64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18" name="Text Box 2">
          <a:extLst>
            <a:ext uri="{FF2B5EF4-FFF2-40B4-BE49-F238E27FC236}">
              <a16:creationId xmlns:a16="http://schemas.microsoft.com/office/drawing/2014/main" id="{EF6F2CDC-A042-42DE-B8ED-2714DE1B9D3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19" name="Text Box 2">
          <a:extLst>
            <a:ext uri="{FF2B5EF4-FFF2-40B4-BE49-F238E27FC236}">
              <a16:creationId xmlns:a16="http://schemas.microsoft.com/office/drawing/2014/main" id="{9F20F9C0-16FD-41A2-841E-7877CC76A61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20" name="Text Box 2">
          <a:extLst>
            <a:ext uri="{FF2B5EF4-FFF2-40B4-BE49-F238E27FC236}">
              <a16:creationId xmlns:a16="http://schemas.microsoft.com/office/drawing/2014/main" id="{50EC9A57-E262-4673-B6C0-AD2D2A604D2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21" name="Text Box 2">
          <a:extLst>
            <a:ext uri="{FF2B5EF4-FFF2-40B4-BE49-F238E27FC236}">
              <a16:creationId xmlns:a16="http://schemas.microsoft.com/office/drawing/2014/main" id="{BD4E63DB-23B8-4FCB-A09B-21CA43F5164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22" name="Text Box 2">
          <a:extLst>
            <a:ext uri="{FF2B5EF4-FFF2-40B4-BE49-F238E27FC236}">
              <a16:creationId xmlns:a16="http://schemas.microsoft.com/office/drawing/2014/main" id="{36613C5D-9A31-4B24-A6B1-DC9E347C263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23" name="Text Box 2">
          <a:extLst>
            <a:ext uri="{FF2B5EF4-FFF2-40B4-BE49-F238E27FC236}">
              <a16:creationId xmlns:a16="http://schemas.microsoft.com/office/drawing/2014/main" id="{4897EAC5-A641-4EC0-85C8-3C1B13644D2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24" name="Text Box 2">
          <a:extLst>
            <a:ext uri="{FF2B5EF4-FFF2-40B4-BE49-F238E27FC236}">
              <a16:creationId xmlns:a16="http://schemas.microsoft.com/office/drawing/2014/main" id="{C83861A3-07E1-454D-98F5-1224DDC119E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25" name="Text Box 2">
          <a:extLst>
            <a:ext uri="{FF2B5EF4-FFF2-40B4-BE49-F238E27FC236}">
              <a16:creationId xmlns:a16="http://schemas.microsoft.com/office/drawing/2014/main" id="{94B3FED6-600B-47F9-A1B2-77FDD79019B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26" name="Text Box 2">
          <a:extLst>
            <a:ext uri="{FF2B5EF4-FFF2-40B4-BE49-F238E27FC236}">
              <a16:creationId xmlns:a16="http://schemas.microsoft.com/office/drawing/2014/main" id="{209268BB-8666-49EA-88E0-5AA7537C87C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27" name="Text Box 2">
          <a:extLst>
            <a:ext uri="{FF2B5EF4-FFF2-40B4-BE49-F238E27FC236}">
              <a16:creationId xmlns:a16="http://schemas.microsoft.com/office/drawing/2014/main" id="{C8C377E7-2092-47FF-8509-47DE16600C5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28" name="Text Box 2">
          <a:extLst>
            <a:ext uri="{FF2B5EF4-FFF2-40B4-BE49-F238E27FC236}">
              <a16:creationId xmlns:a16="http://schemas.microsoft.com/office/drawing/2014/main" id="{8E412A25-B6CC-4C53-B2DF-7FAABFEC66E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29" name="Text Box 2">
          <a:extLst>
            <a:ext uri="{FF2B5EF4-FFF2-40B4-BE49-F238E27FC236}">
              <a16:creationId xmlns:a16="http://schemas.microsoft.com/office/drawing/2014/main" id="{DA7F444C-3A95-40E1-968B-625B457FE63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30" name="Text Box 2">
          <a:extLst>
            <a:ext uri="{FF2B5EF4-FFF2-40B4-BE49-F238E27FC236}">
              <a16:creationId xmlns:a16="http://schemas.microsoft.com/office/drawing/2014/main" id="{FFD4C43B-71DF-4309-806D-C26726E00E1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31" name="Text Box 2">
          <a:extLst>
            <a:ext uri="{FF2B5EF4-FFF2-40B4-BE49-F238E27FC236}">
              <a16:creationId xmlns:a16="http://schemas.microsoft.com/office/drawing/2014/main" id="{B57719C9-94E7-47A0-8485-07A9878AED0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1143000</xdr:colOff>
      <xdr:row>64</xdr:row>
      <xdr:rowOff>0</xdr:rowOff>
    </xdr:from>
    <xdr:ext cx="0" cy="991876"/>
    <xdr:sp macro="" textlink="">
      <xdr:nvSpPr>
        <xdr:cNvPr id="10032" name="Text Box 2">
          <a:extLst>
            <a:ext uri="{FF2B5EF4-FFF2-40B4-BE49-F238E27FC236}">
              <a16:creationId xmlns:a16="http://schemas.microsoft.com/office/drawing/2014/main" id="{281B866F-071B-4CD3-A567-D18581BF62DC}"/>
            </a:ext>
          </a:extLst>
        </xdr:cNvPr>
        <xdr:cNvSpPr txBox="1">
          <a:spLocks noChangeArrowheads="1"/>
        </xdr:cNvSpPr>
      </xdr:nvSpPr>
      <xdr:spPr bwMode="auto">
        <a:xfrm>
          <a:off x="1584960" y="41780460"/>
          <a:ext cx="0" cy="991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82306"/>
    <xdr:sp macro="" textlink="">
      <xdr:nvSpPr>
        <xdr:cNvPr id="10033" name="Text Box 2">
          <a:extLst>
            <a:ext uri="{FF2B5EF4-FFF2-40B4-BE49-F238E27FC236}">
              <a16:creationId xmlns:a16="http://schemas.microsoft.com/office/drawing/2014/main" id="{5043F262-191E-41FC-AAF5-1F773F260E1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82306"/>
    <xdr:sp macro="" textlink="">
      <xdr:nvSpPr>
        <xdr:cNvPr id="10034" name="Text Box 2">
          <a:extLst>
            <a:ext uri="{FF2B5EF4-FFF2-40B4-BE49-F238E27FC236}">
              <a16:creationId xmlns:a16="http://schemas.microsoft.com/office/drawing/2014/main" id="{1935B70D-C0D1-4904-9945-E641F7C7BEB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82306"/>
    <xdr:sp macro="" textlink="">
      <xdr:nvSpPr>
        <xdr:cNvPr id="10035" name="Text Box 2">
          <a:extLst>
            <a:ext uri="{FF2B5EF4-FFF2-40B4-BE49-F238E27FC236}">
              <a16:creationId xmlns:a16="http://schemas.microsoft.com/office/drawing/2014/main" id="{C60771CF-1A32-4A91-8015-B132860DC92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82306"/>
    <xdr:sp macro="" textlink="">
      <xdr:nvSpPr>
        <xdr:cNvPr id="10036" name="Text Box 2">
          <a:extLst>
            <a:ext uri="{FF2B5EF4-FFF2-40B4-BE49-F238E27FC236}">
              <a16:creationId xmlns:a16="http://schemas.microsoft.com/office/drawing/2014/main" id="{0B3F5E72-ECAE-42F7-ACF9-F3ED6FF8AFA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82306"/>
    <xdr:sp macro="" textlink="">
      <xdr:nvSpPr>
        <xdr:cNvPr id="10037" name="Text Box 2">
          <a:extLst>
            <a:ext uri="{FF2B5EF4-FFF2-40B4-BE49-F238E27FC236}">
              <a16:creationId xmlns:a16="http://schemas.microsoft.com/office/drawing/2014/main" id="{406A41B2-CFD3-48B8-B3CE-17F021AAC30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82306"/>
    <xdr:sp macro="" textlink="">
      <xdr:nvSpPr>
        <xdr:cNvPr id="10038" name="Text Box 2">
          <a:extLst>
            <a:ext uri="{FF2B5EF4-FFF2-40B4-BE49-F238E27FC236}">
              <a16:creationId xmlns:a16="http://schemas.microsoft.com/office/drawing/2014/main" id="{CD7DF82B-8D10-42A3-AE83-AF984EA6729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039" name="Text Box 2">
          <a:extLst>
            <a:ext uri="{FF2B5EF4-FFF2-40B4-BE49-F238E27FC236}">
              <a16:creationId xmlns:a16="http://schemas.microsoft.com/office/drawing/2014/main" id="{7301AD8B-B15D-424F-9CD5-1A3356B1FFB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040" name="Text Box 2">
          <a:extLst>
            <a:ext uri="{FF2B5EF4-FFF2-40B4-BE49-F238E27FC236}">
              <a16:creationId xmlns:a16="http://schemas.microsoft.com/office/drawing/2014/main" id="{F3C5D6B6-CB1C-477E-85A0-E60AC6A5F48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041" name="Text Box 2">
          <a:extLst>
            <a:ext uri="{FF2B5EF4-FFF2-40B4-BE49-F238E27FC236}">
              <a16:creationId xmlns:a16="http://schemas.microsoft.com/office/drawing/2014/main" id="{86105D90-76FD-40DF-BEA0-8F88EA2700F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042" name="Text Box 2">
          <a:extLst>
            <a:ext uri="{FF2B5EF4-FFF2-40B4-BE49-F238E27FC236}">
              <a16:creationId xmlns:a16="http://schemas.microsoft.com/office/drawing/2014/main" id="{A9B2BD3C-40BD-455D-BFD1-76F6C4D2876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043" name="Text Box 2">
          <a:extLst>
            <a:ext uri="{FF2B5EF4-FFF2-40B4-BE49-F238E27FC236}">
              <a16:creationId xmlns:a16="http://schemas.microsoft.com/office/drawing/2014/main" id="{CFE842A5-176E-4ACC-91AA-201E729E0A1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044" name="Text Box 2">
          <a:extLst>
            <a:ext uri="{FF2B5EF4-FFF2-40B4-BE49-F238E27FC236}">
              <a16:creationId xmlns:a16="http://schemas.microsoft.com/office/drawing/2014/main" id="{6FBA2E5D-4B9F-471F-BE16-179EC95890F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045" name="Text Box 2">
          <a:extLst>
            <a:ext uri="{FF2B5EF4-FFF2-40B4-BE49-F238E27FC236}">
              <a16:creationId xmlns:a16="http://schemas.microsoft.com/office/drawing/2014/main" id="{4786579E-5B5D-4604-A76D-5749899437E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046" name="Text Box 2">
          <a:extLst>
            <a:ext uri="{FF2B5EF4-FFF2-40B4-BE49-F238E27FC236}">
              <a16:creationId xmlns:a16="http://schemas.microsoft.com/office/drawing/2014/main" id="{FF64E341-08C4-43FD-9A74-6B35503F657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047" name="Text Box 2">
          <a:extLst>
            <a:ext uri="{FF2B5EF4-FFF2-40B4-BE49-F238E27FC236}">
              <a16:creationId xmlns:a16="http://schemas.microsoft.com/office/drawing/2014/main" id="{6FC55E83-742E-4F44-A6B0-F7C74D73DA3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048" name="Text Box 2">
          <a:extLst>
            <a:ext uri="{FF2B5EF4-FFF2-40B4-BE49-F238E27FC236}">
              <a16:creationId xmlns:a16="http://schemas.microsoft.com/office/drawing/2014/main" id="{8D87897C-5082-4AA9-B8DB-548A4C486C3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049" name="Text Box 2">
          <a:extLst>
            <a:ext uri="{FF2B5EF4-FFF2-40B4-BE49-F238E27FC236}">
              <a16:creationId xmlns:a16="http://schemas.microsoft.com/office/drawing/2014/main" id="{D99F891B-8705-4EA9-9A20-1E840EA6611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050" name="Text Box 2">
          <a:extLst>
            <a:ext uri="{FF2B5EF4-FFF2-40B4-BE49-F238E27FC236}">
              <a16:creationId xmlns:a16="http://schemas.microsoft.com/office/drawing/2014/main" id="{A9D1F80E-DB64-45F2-A681-25D7D82DA9E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051" name="Text Box 2">
          <a:extLst>
            <a:ext uri="{FF2B5EF4-FFF2-40B4-BE49-F238E27FC236}">
              <a16:creationId xmlns:a16="http://schemas.microsoft.com/office/drawing/2014/main" id="{098153EB-4F71-49B1-804A-42F99D77105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052" name="Text Box 2">
          <a:extLst>
            <a:ext uri="{FF2B5EF4-FFF2-40B4-BE49-F238E27FC236}">
              <a16:creationId xmlns:a16="http://schemas.microsoft.com/office/drawing/2014/main" id="{3C523F85-BBB0-4224-A2EE-2B179D6AFDE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053" name="Text Box 2">
          <a:extLst>
            <a:ext uri="{FF2B5EF4-FFF2-40B4-BE49-F238E27FC236}">
              <a16:creationId xmlns:a16="http://schemas.microsoft.com/office/drawing/2014/main" id="{CC71F6C7-B67C-4967-8F23-D259E8739E5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054" name="Text Box 2">
          <a:extLst>
            <a:ext uri="{FF2B5EF4-FFF2-40B4-BE49-F238E27FC236}">
              <a16:creationId xmlns:a16="http://schemas.microsoft.com/office/drawing/2014/main" id="{702F8EE0-69CF-4786-855C-B9A930CFEDA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055" name="Text Box 2">
          <a:extLst>
            <a:ext uri="{FF2B5EF4-FFF2-40B4-BE49-F238E27FC236}">
              <a16:creationId xmlns:a16="http://schemas.microsoft.com/office/drawing/2014/main" id="{459676E6-E520-449E-AEAA-1008159AE45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056" name="Text Box 2">
          <a:extLst>
            <a:ext uri="{FF2B5EF4-FFF2-40B4-BE49-F238E27FC236}">
              <a16:creationId xmlns:a16="http://schemas.microsoft.com/office/drawing/2014/main" id="{9846A307-E99F-4C40-A189-858A1CF992C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057" name="Text Box 2">
          <a:extLst>
            <a:ext uri="{FF2B5EF4-FFF2-40B4-BE49-F238E27FC236}">
              <a16:creationId xmlns:a16="http://schemas.microsoft.com/office/drawing/2014/main" id="{D2BD46C6-EF55-4861-8A93-BD9FC740FB6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058" name="Text Box 2">
          <a:extLst>
            <a:ext uri="{FF2B5EF4-FFF2-40B4-BE49-F238E27FC236}">
              <a16:creationId xmlns:a16="http://schemas.microsoft.com/office/drawing/2014/main" id="{DFA9DC9B-9631-4B6F-A6C7-3AC625FE18D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059" name="Text Box 2">
          <a:extLst>
            <a:ext uri="{FF2B5EF4-FFF2-40B4-BE49-F238E27FC236}">
              <a16:creationId xmlns:a16="http://schemas.microsoft.com/office/drawing/2014/main" id="{19B9AEB4-A5A9-4C6D-8EEC-8DFD9DE1ACF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060" name="Text Box 2">
          <a:extLst>
            <a:ext uri="{FF2B5EF4-FFF2-40B4-BE49-F238E27FC236}">
              <a16:creationId xmlns:a16="http://schemas.microsoft.com/office/drawing/2014/main" id="{DF7F4B59-26E9-4D7F-A82E-079EBAA5D14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061" name="Text Box 2">
          <a:extLst>
            <a:ext uri="{FF2B5EF4-FFF2-40B4-BE49-F238E27FC236}">
              <a16:creationId xmlns:a16="http://schemas.microsoft.com/office/drawing/2014/main" id="{C255F9BE-695D-4B07-8377-92E867B0644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062" name="Text Box 2">
          <a:extLst>
            <a:ext uri="{FF2B5EF4-FFF2-40B4-BE49-F238E27FC236}">
              <a16:creationId xmlns:a16="http://schemas.microsoft.com/office/drawing/2014/main" id="{4CA1CE92-A568-49C2-B7EE-6D958BDFE77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63" name="Text Box 2">
          <a:extLst>
            <a:ext uri="{FF2B5EF4-FFF2-40B4-BE49-F238E27FC236}">
              <a16:creationId xmlns:a16="http://schemas.microsoft.com/office/drawing/2014/main" id="{0817FB75-862C-4C76-90E0-96B6CD16F6C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64" name="Text Box 2">
          <a:extLst>
            <a:ext uri="{FF2B5EF4-FFF2-40B4-BE49-F238E27FC236}">
              <a16:creationId xmlns:a16="http://schemas.microsoft.com/office/drawing/2014/main" id="{028482F3-CCBA-454C-BB46-B17A36EFC94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64</xdr:row>
      <xdr:rowOff>0</xdr:rowOff>
    </xdr:from>
    <xdr:ext cx="781050" cy="94843"/>
    <xdr:sp macro="" textlink="">
      <xdr:nvSpPr>
        <xdr:cNvPr id="10065" name="Text Box 2">
          <a:extLst>
            <a:ext uri="{FF2B5EF4-FFF2-40B4-BE49-F238E27FC236}">
              <a16:creationId xmlns:a16="http://schemas.microsoft.com/office/drawing/2014/main" id="{0350EC84-F659-471B-A2DE-5AA394B325BE}"/>
            </a:ext>
          </a:extLst>
        </xdr:cNvPr>
        <xdr:cNvSpPr txBox="1">
          <a:spLocks noChangeArrowheads="1"/>
        </xdr:cNvSpPr>
      </xdr:nvSpPr>
      <xdr:spPr bwMode="auto">
        <a:xfrm>
          <a:off x="632460" y="41780460"/>
          <a:ext cx="781050" cy="9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66" name="Text Box 2">
          <a:extLst>
            <a:ext uri="{FF2B5EF4-FFF2-40B4-BE49-F238E27FC236}">
              <a16:creationId xmlns:a16="http://schemas.microsoft.com/office/drawing/2014/main" id="{0C392E82-D9BA-4E90-B0C9-A0CD7E577FE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67" name="Text Box 2">
          <a:extLst>
            <a:ext uri="{FF2B5EF4-FFF2-40B4-BE49-F238E27FC236}">
              <a16:creationId xmlns:a16="http://schemas.microsoft.com/office/drawing/2014/main" id="{BCF40EF3-018F-401B-BA3E-1739A1B0CF8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68" name="Text Box 2">
          <a:extLst>
            <a:ext uri="{FF2B5EF4-FFF2-40B4-BE49-F238E27FC236}">
              <a16:creationId xmlns:a16="http://schemas.microsoft.com/office/drawing/2014/main" id="{26B1B77A-4735-401D-AEAB-4E878EFB75F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69" name="Text Box 2">
          <a:extLst>
            <a:ext uri="{FF2B5EF4-FFF2-40B4-BE49-F238E27FC236}">
              <a16:creationId xmlns:a16="http://schemas.microsoft.com/office/drawing/2014/main" id="{236B2749-16A4-4137-8679-982613A0364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70" name="Text Box 2">
          <a:extLst>
            <a:ext uri="{FF2B5EF4-FFF2-40B4-BE49-F238E27FC236}">
              <a16:creationId xmlns:a16="http://schemas.microsoft.com/office/drawing/2014/main" id="{05B063DB-8A60-49A4-B877-B5587EAD614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71" name="Text Box 2">
          <a:extLst>
            <a:ext uri="{FF2B5EF4-FFF2-40B4-BE49-F238E27FC236}">
              <a16:creationId xmlns:a16="http://schemas.microsoft.com/office/drawing/2014/main" id="{DEDA79F5-4F53-4D1F-92E6-2473BFD4DCB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72" name="Text Box 2">
          <a:extLst>
            <a:ext uri="{FF2B5EF4-FFF2-40B4-BE49-F238E27FC236}">
              <a16:creationId xmlns:a16="http://schemas.microsoft.com/office/drawing/2014/main" id="{FEF86450-8974-4132-AF77-D77D243154B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73" name="Text Box 2">
          <a:extLst>
            <a:ext uri="{FF2B5EF4-FFF2-40B4-BE49-F238E27FC236}">
              <a16:creationId xmlns:a16="http://schemas.microsoft.com/office/drawing/2014/main" id="{7446CBA8-E109-4E1D-A986-DE35FDFC4E3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74" name="Text Box 2">
          <a:extLst>
            <a:ext uri="{FF2B5EF4-FFF2-40B4-BE49-F238E27FC236}">
              <a16:creationId xmlns:a16="http://schemas.microsoft.com/office/drawing/2014/main" id="{4F1DA5A8-9E3D-4D9E-9CA4-27322CFA562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75" name="Text Box 2">
          <a:extLst>
            <a:ext uri="{FF2B5EF4-FFF2-40B4-BE49-F238E27FC236}">
              <a16:creationId xmlns:a16="http://schemas.microsoft.com/office/drawing/2014/main" id="{2FB4FB88-7AD7-4393-8AC9-1302195AC31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76" name="Text Box 2">
          <a:extLst>
            <a:ext uri="{FF2B5EF4-FFF2-40B4-BE49-F238E27FC236}">
              <a16:creationId xmlns:a16="http://schemas.microsoft.com/office/drawing/2014/main" id="{DDD618B3-1821-4C00-902A-52C2C159236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77" name="Text Box 2">
          <a:extLst>
            <a:ext uri="{FF2B5EF4-FFF2-40B4-BE49-F238E27FC236}">
              <a16:creationId xmlns:a16="http://schemas.microsoft.com/office/drawing/2014/main" id="{DD860BF6-5766-4F0C-870F-4674CF59FA1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78" name="Text Box 2">
          <a:extLst>
            <a:ext uri="{FF2B5EF4-FFF2-40B4-BE49-F238E27FC236}">
              <a16:creationId xmlns:a16="http://schemas.microsoft.com/office/drawing/2014/main" id="{B8D6856E-72BC-4C34-B551-470C8279671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79" name="Text Box 2">
          <a:extLst>
            <a:ext uri="{FF2B5EF4-FFF2-40B4-BE49-F238E27FC236}">
              <a16:creationId xmlns:a16="http://schemas.microsoft.com/office/drawing/2014/main" id="{CCF6A5E1-F1B6-4614-B570-AE5FFD68B18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80" name="Text Box 2">
          <a:extLst>
            <a:ext uri="{FF2B5EF4-FFF2-40B4-BE49-F238E27FC236}">
              <a16:creationId xmlns:a16="http://schemas.microsoft.com/office/drawing/2014/main" id="{4A232798-940E-43B5-A641-C8F1793D21A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81" name="Text Box 2">
          <a:extLst>
            <a:ext uri="{FF2B5EF4-FFF2-40B4-BE49-F238E27FC236}">
              <a16:creationId xmlns:a16="http://schemas.microsoft.com/office/drawing/2014/main" id="{F7927E4B-3373-4494-884A-8E1B2DDC4B9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82" name="Text Box 2">
          <a:extLst>
            <a:ext uri="{FF2B5EF4-FFF2-40B4-BE49-F238E27FC236}">
              <a16:creationId xmlns:a16="http://schemas.microsoft.com/office/drawing/2014/main" id="{67626518-99CB-40AB-97B3-23CE14B2F2D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83" name="Text Box 2">
          <a:extLst>
            <a:ext uri="{FF2B5EF4-FFF2-40B4-BE49-F238E27FC236}">
              <a16:creationId xmlns:a16="http://schemas.microsoft.com/office/drawing/2014/main" id="{83402200-0537-4FC6-A63A-36473999575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84" name="Text Box 2">
          <a:extLst>
            <a:ext uri="{FF2B5EF4-FFF2-40B4-BE49-F238E27FC236}">
              <a16:creationId xmlns:a16="http://schemas.microsoft.com/office/drawing/2014/main" id="{259C4420-1713-4F0E-84C7-BE870449A55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85" name="Text Box 2">
          <a:extLst>
            <a:ext uri="{FF2B5EF4-FFF2-40B4-BE49-F238E27FC236}">
              <a16:creationId xmlns:a16="http://schemas.microsoft.com/office/drawing/2014/main" id="{EBD5E337-BA31-47EA-9B67-563BE7306ED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86" name="Text Box 2">
          <a:extLst>
            <a:ext uri="{FF2B5EF4-FFF2-40B4-BE49-F238E27FC236}">
              <a16:creationId xmlns:a16="http://schemas.microsoft.com/office/drawing/2014/main" id="{DB10CA0D-8E7F-4ECC-8600-4C360B9D6CF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87" name="Text Box 2">
          <a:extLst>
            <a:ext uri="{FF2B5EF4-FFF2-40B4-BE49-F238E27FC236}">
              <a16:creationId xmlns:a16="http://schemas.microsoft.com/office/drawing/2014/main" id="{0A71B327-1A8A-4F46-AC5E-C4170A378B7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88" name="Text Box 2">
          <a:extLst>
            <a:ext uri="{FF2B5EF4-FFF2-40B4-BE49-F238E27FC236}">
              <a16:creationId xmlns:a16="http://schemas.microsoft.com/office/drawing/2014/main" id="{16DD3322-DCE2-4132-BFA7-33E1D68F7ED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89" name="Text Box 2">
          <a:extLst>
            <a:ext uri="{FF2B5EF4-FFF2-40B4-BE49-F238E27FC236}">
              <a16:creationId xmlns:a16="http://schemas.microsoft.com/office/drawing/2014/main" id="{C11DD7EC-9EFE-422D-844C-DFD12BCD318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90" name="Text Box 2">
          <a:extLst>
            <a:ext uri="{FF2B5EF4-FFF2-40B4-BE49-F238E27FC236}">
              <a16:creationId xmlns:a16="http://schemas.microsoft.com/office/drawing/2014/main" id="{E0CB2C1C-898D-4DB4-92B2-B3CC434CA50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91" name="Text Box 2">
          <a:extLst>
            <a:ext uri="{FF2B5EF4-FFF2-40B4-BE49-F238E27FC236}">
              <a16:creationId xmlns:a16="http://schemas.microsoft.com/office/drawing/2014/main" id="{938FAB7E-8FDC-4AF8-9CCD-6B1342461F3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92" name="Text Box 2">
          <a:extLst>
            <a:ext uri="{FF2B5EF4-FFF2-40B4-BE49-F238E27FC236}">
              <a16:creationId xmlns:a16="http://schemas.microsoft.com/office/drawing/2014/main" id="{B350F182-A3F3-44F5-A5EC-B9919DBEF62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93" name="Text Box 2">
          <a:extLst>
            <a:ext uri="{FF2B5EF4-FFF2-40B4-BE49-F238E27FC236}">
              <a16:creationId xmlns:a16="http://schemas.microsoft.com/office/drawing/2014/main" id="{2DFB1D88-08EE-49D0-86B1-9D81469DD2D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94" name="Text Box 2">
          <a:extLst>
            <a:ext uri="{FF2B5EF4-FFF2-40B4-BE49-F238E27FC236}">
              <a16:creationId xmlns:a16="http://schemas.microsoft.com/office/drawing/2014/main" id="{DC40D4A1-AFB5-4485-B1A0-0B502BD058A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95" name="Text Box 2">
          <a:extLst>
            <a:ext uri="{FF2B5EF4-FFF2-40B4-BE49-F238E27FC236}">
              <a16:creationId xmlns:a16="http://schemas.microsoft.com/office/drawing/2014/main" id="{3503DC22-AAE3-4DC7-987A-CF0E72DB5AF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96" name="Text Box 2">
          <a:extLst>
            <a:ext uri="{FF2B5EF4-FFF2-40B4-BE49-F238E27FC236}">
              <a16:creationId xmlns:a16="http://schemas.microsoft.com/office/drawing/2014/main" id="{D8BC8470-321D-4EE9-AAF0-A18908D680B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97" name="Text Box 2">
          <a:extLst>
            <a:ext uri="{FF2B5EF4-FFF2-40B4-BE49-F238E27FC236}">
              <a16:creationId xmlns:a16="http://schemas.microsoft.com/office/drawing/2014/main" id="{24AB5A6F-151F-40E7-9139-E525FEBF220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98" name="Text Box 2">
          <a:extLst>
            <a:ext uri="{FF2B5EF4-FFF2-40B4-BE49-F238E27FC236}">
              <a16:creationId xmlns:a16="http://schemas.microsoft.com/office/drawing/2014/main" id="{7B963CB2-86FA-4C9F-B582-18F4DFD0BDA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099" name="Text Box 2">
          <a:extLst>
            <a:ext uri="{FF2B5EF4-FFF2-40B4-BE49-F238E27FC236}">
              <a16:creationId xmlns:a16="http://schemas.microsoft.com/office/drawing/2014/main" id="{533F3604-6A6E-48F7-95AE-529E151DB27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00" name="Text Box 2">
          <a:extLst>
            <a:ext uri="{FF2B5EF4-FFF2-40B4-BE49-F238E27FC236}">
              <a16:creationId xmlns:a16="http://schemas.microsoft.com/office/drawing/2014/main" id="{8D3A2707-F9BB-4343-9216-F3C33464EC7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01" name="Text Box 2">
          <a:extLst>
            <a:ext uri="{FF2B5EF4-FFF2-40B4-BE49-F238E27FC236}">
              <a16:creationId xmlns:a16="http://schemas.microsoft.com/office/drawing/2014/main" id="{5137E7E7-77FA-4CF5-A936-513D2672DD6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02" name="Text Box 2">
          <a:extLst>
            <a:ext uri="{FF2B5EF4-FFF2-40B4-BE49-F238E27FC236}">
              <a16:creationId xmlns:a16="http://schemas.microsoft.com/office/drawing/2014/main" id="{D0A0B55F-A70F-4545-97E0-CE90BAEE670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03" name="Text Box 2">
          <a:extLst>
            <a:ext uri="{FF2B5EF4-FFF2-40B4-BE49-F238E27FC236}">
              <a16:creationId xmlns:a16="http://schemas.microsoft.com/office/drawing/2014/main" id="{4CA53772-5A86-40F9-81AD-AAC43178662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04" name="Text Box 2">
          <a:extLst>
            <a:ext uri="{FF2B5EF4-FFF2-40B4-BE49-F238E27FC236}">
              <a16:creationId xmlns:a16="http://schemas.microsoft.com/office/drawing/2014/main" id="{E8373620-B08E-4224-8AD8-DD0F6817B25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05" name="Text Box 2">
          <a:extLst>
            <a:ext uri="{FF2B5EF4-FFF2-40B4-BE49-F238E27FC236}">
              <a16:creationId xmlns:a16="http://schemas.microsoft.com/office/drawing/2014/main" id="{221C4607-A956-451D-9FF5-D7D62BE7EE6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106" name="Text Box 2">
          <a:extLst>
            <a:ext uri="{FF2B5EF4-FFF2-40B4-BE49-F238E27FC236}">
              <a16:creationId xmlns:a16="http://schemas.microsoft.com/office/drawing/2014/main" id="{18AF6221-4137-40CC-878F-BEA1C6A00D0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107" name="Text Box 2">
          <a:extLst>
            <a:ext uri="{FF2B5EF4-FFF2-40B4-BE49-F238E27FC236}">
              <a16:creationId xmlns:a16="http://schemas.microsoft.com/office/drawing/2014/main" id="{9757D65C-0318-4E48-9894-48F39AEC240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108" name="Text Box 2">
          <a:extLst>
            <a:ext uri="{FF2B5EF4-FFF2-40B4-BE49-F238E27FC236}">
              <a16:creationId xmlns:a16="http://schemas.microsoft.com/office/drawing/2014/main" id="{E35E2EFE-CAB7-4248-8626-AC089673060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109" name="Text Box 2">
          <a:extLst>
            <a:ext uri="{FF2B5EF4-FFF2-40B4-BE49-F238E27FC236}">
              <a16:creationId xmlns:a16="http://schemas.microsoft.com/office/drawing/2014/main" id="{8BA0D952-5C4C-4497-AC11-E2CC5B7FF06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110" name="Text Box 2">
          <a:extLst>
            <a:ext uri="{FF2B5EF4-FFF2-40B4-BE49-F238E27FC236}">
              <a16:creationId xmlns:a16="http://schemas.microsoft.com/office/drawing/2014/main" id="{30154F39-6C5B-4F54-BC1E-B8489E0940A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111" name="Text Box 2">
          <a:extLst>
            <a:ext uri="{FF2B5EF4-FFF2-40B4-BE49-F238E27FC236}">
              <a16:creationId xmlns:a16="http://schemas.microsoft.com/office/drawing/2014/main" id="{149F2B41-D1B9-4DBA-BCAB-9D3BB5EE1B1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12" name="Text Box 2">
          <a:extLst>
            <a:ext uri="{FF2B5EF4-FFF2-40B4-BE49-F238E27FC236}">
              <a16:creationId xmlns:a16="http://schemas.microsoft.com/office/drawing/2014/main" id="{3E55AB6C-3B82-417B-BC47-C44DAECC46F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13" name="Text Box 2">
          <a:extLst>
            <a:ext uri="{FF2B5EF4-FFF2-40B4-BE49-F238E27FC236}">
              <a16:creationId xmlns:a16="http://schemas.microsoft.com/office/drawing/2014/main" id="{F60821EE-DAD5-4DDB-BA4D-5A7EB3E08A2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14" name="Text Box 2">
          <a:extLst>
            <a:ext uri="{FF2B5EF4-FFF2-40B4-BE49-F238E27FC236}">
              <a16:creationId xmlns:a16="http://schemas.microsoft.com/office/drawing/2014/main" id="{937AFADF-5AB8-40A3-970F-14970B81DC5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15" name="Text Box 2">
          <a:extLst>
            <a:ext uri="{FF2B5EF4-FFF2-40B4-BE49-F238E27FC236}">
              <a16:creationId xmlns:a16="http://schemas.microsoft.com/office/drawing/2014/main" id="{CAA5D9C0-CAF4-43B7-8859-817A4B69E10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16" name="Text Box 2">
          <a:extLst>
            <a:ext uri="{FF2B5EF4-FFF2-40B4-BE49-F238E27FC236}">
              <a16:creationId xmlns:a16="http://schemas.microsoft.com/office/drawing/2014/main" id="{50A30643-585B-4EA8-8DC6-83385025479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17" name="Text Box 2">
          <a:extLst>
            <a:ext uri="{FF2B5EF4-FFF2-40B4-BE49-F238E27FC236}">
              <a16:creationId xmlns:a16="http://schemas.microsoft.com/office/drawing/2014/main" id="{2FB7A2FD-8BA7-4264-B538-328AB09E748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118" name="Text Box 2">
          <a:extLst>
            <a:ext uri="{FF2B5EF4-FFF2-40B4-BE49-F238E27FC236}">
              <a16:creationId xmlns:a16="http://schemas.microsoft.com/office/drawing/2014/main" id="{B4CC9125-539F-46E3-8472-AC56F14C3D7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119" name="Text Box 2">
          <a:extLst>
            <a:ext uri="{FF2B5EF4-FFF2-40B4-BE49-F238E27FC236}">
              <a16:creationId xmlns:a16="http://schemas.microsoft.com/office/drawing/2014/main" id="{2302A437-D3E2-4159-8262-DE85631F7D2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120" name="Text Box 2">
          <a:extLst>
            <a:ext uri="{FF2B5EF4-FFF2-40B4-BE49-F238E27FC236}">
              <a16:creationId xmlns:a16="http://schemas.microsoft.com/office/drawing/2014/main" id="{4CCE73F2-B570-4FD2-84F2-70FD73673BB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121" name="Text Box 2">
          <a:extLst>
            <a:ext uri="{FF2B5EF4-FFF2-40B4-BE49-F238E27FC236}">
              <a16:creationId xmlns:a16="http://schemas.microsoft.com/office/drawing/2014/main" id="{A8009132-6142-4B68-B045-D8F0DBF4FB0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122" name="Text Box 2">
          <a:extLst>
            <a:ext uri="{FF2B5EF4-FFF2-40B4-BE49-F238E27FC236}">
              <a16:creationId xmlns:a16="http://schemas.microsoft.com/office/drawing/2014/main" id="{24EF43E5-C8AA-4A44-8244-057FCD4066B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123" name="Text Box 2">
          <a:extLst>
            <a:ext uri="{FF2B5EF4-FFF2-40B4-BE49-F238E27FC236}">
              <a16:creationId xmlns:a16="http://schemas.microsoft.com/office/drawing/2014/main" id="{BD37C506-1D92-4D0A-ABF9-E3A474340B9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24" name="Text Box 2">
          <a:extLst>
            <a:ext uri="{FF2B5EF4-FFF2-40B4-BE49-F238E27FC236}">
              <a16:creationId xmlns:a16="http://schemas.microsoft.com/office/drawing/2014/main" id="{DE7A40C6-30A2-423E-96BC-3C7404F94D9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25" name="Text Box 2">
          <a:extLst>
            <a:ext uri="{FF2B5EF4-FFF2-40B4-BE49-F238E27FC236}">
              <a16:creationId xmlns:a16="http://schemas.microsoft.com/office/drawing/2014/main" id="{DFC0AF34-3F2C-4E2E-80EB-15784F97CE5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26" name="Text Box 2">
          <a:extLst>
            <a:ext uri="{FF2B5EF4-FFF2-40B4-BE49-F238E27FC236}">
              <a16:creationId xmlns:a16="http://schemas.microsoft.com/office/drawing/2014/main" id="{1BD3F449-63CD-4E60-9C25-31E81C9A82C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27" name="Text Box 2">
          <a:extLst>
            <a:ext uri="{FF2B5EF4-FFF2-40B4-BE49-F238E27FC236}">
              <a16:creationId xmlns:a16="http://schemas.microsoft.com/office/drawing/2014/main" id="{B2BE8713-4189-47A1-AA76-4D3BD9E1368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28" name="Text Box 2">
          <a:extLst>
            <a:ext uri="{FF2B5EF4-FFF2-40B4-BE49-F238E27FC236}">
              <a16:creationId xmlns:a16="http://schemas.microsoft.com/office/drawing/2014/main" id="{5F3111A7-014D-4E9D-AD53-E29A46CB075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29" name="Text Box 2">
          <a:extLst>
            <a:ext uri="{FF2B5EF4-FFF2-40B4-BE49-F238E27FC236}">
              <a16:creationId xmlns:a16="http://schemas.microsoft.com/office/drawing/2014/main" id="{8595B86E-C2FC-4BCF-BC06-A429EB5ED56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64</xdr:row>
      <xdr:rowOff>0</xdr:rowOff>
    </xdr:from>
    <xdr:ext cx="781050" cy="94843"/>
    <xdr:sp macro="" textlink="">
      <xdr:nvSpPr>
        <xdr:cNvPr id="10130" name="Text Box 2">
          <a:extLst>
            <a:ext uri="{FF2B5EF4-FFF2-40B4-BE49-F238E27FC236}">
              <a16:creationId xmlns:a16="http://schemas.microsoft.com/office/drawing/2014/main" id="{AFEF6EBA-5F22-4DBA-A1CA-6786AEBB1B81}"/>
            </a:ext>
          </a:extLst>
        </xdr:cNvPr>
        <xdr:cNvSpPr txBox="1">
          <a:spLocks noChangeArrowheads="1"/>
        </xdr:cNvSpPr>
      </xdr:nvSpPr>
      <xdr:spPr bwMode="auto">
        <a:xfrm>
          <a:off x="632460" y="41780460"/>
          <a:ext cx="781050" cy="9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31" name="Text Box 2">
          <a:extLst>
            <a:ext uri="{FF2B5EF4-FFF2-40B4-BE49-F238E27FC236}">
              <a16:creationId xmlns:a16="http://schemas.microsoft.com/office/drawing/2014/main" id="{588273ED-E43F-4750-ABBD-301E601C6CF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32" name="Text Box 2">
          <a:extLst>
            <a:ext uri="{FF2B5EF4-FFF2-40B4-BE49-F238E27FC236}">
              <a16:creationId xmlns:a16="http://schemas.microsoft.com/office/drawing/2014/main" id="{A9680EA0-C618-47C9-9768-2C403BF3BBB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33" name="Text Box 2">
          <a:extLst>
            <a:ext uri="{FF2B5EF4-FFF2-40B4-BE49-F238E27FC236}">
              <a16:creationId xmlns:a16="http://schemas.microsoft.com/office/drawing/2014/main" id="{50962684-FA18-4803-B34E-E91F5A0DE88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34" name="Text Box 2">
          <a:extLst>
            <a:ext uri="{FF2B5EF4-FFF2-40B4-BE49-F238E27FC236}">
              <a16:creationId xmlns:a16="http://schemas.microsoft.com/office/drawing/2014/main" id="{A1F02EFC-0DEF-49B6-811A-7339FD2DB3A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35" name="Text Box 2">
          <a:extLst>
            <a:ext uri="{FF2B5EF4-FFF2-40B4-BE49-F238E27FC236}">
              <a16:creationId xmlns:a16="http://schemas.microsoft.com/office/drawing/2014/main" id="{95BF5D40-B6ED-4C55-B354-FB16085BFFA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36" name="Text Box 2">
          <a:extLst>
            <a:ext uri="{FF2B5EF4-FFF2-40B4-BE49-F238E27FC236}">
              <a16:creationId xmlns:a16="http://schemas.microsoft.com/office/drawing/2014/main" id="{BAB419B3-C375-43F0-9E27-B11CE781896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37" name="Text Box 2">
          <a:extLst>
            <a:ext uri="{FF2B5EF4-FFF2-40B4-BE49-F238E27FC236}">
              <a16:creationId xmlns:a16="http://schemas.microsoft.com/office/drawing/2014/main" id="{79501089-F2A3-4B5D-A797-A209196E4FB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38" name="Text Box 2">
          <a:extLst>
            <a:ext uri="{FF2B5EF4-FFF2-40B4-BE49-F238E27FC236}">
              <a16:creationId xmlns:a16="http://schemas.microsoft.com/office/drawing/2014/main" id="{6141E4DD-D998-49CD-A56D-265757DC043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39" name="Text Box 2">
          <a:extLst>
            <a:ext uri="{FF2B5EF4-FFF2-40B4-BE49-F238E27FC236}">
              <a16:creationId xmlns:a16="http://schemas.microsoft.com/office/drawing/2014/main" id="{54207DD1-2BB2-456B-9EF2-0C45D2DAD11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40" name="Text Box 2">
          <a:extLst>
            <a:ext uri="{FF2B5EF4-FFF2-40B4-BE49-F238E27FC236}">
              <a16:creationId xmlns:a16="http://schemas.microsoft.com/office/drawing/2014/main" id="{F5106748-8595-4218-9702-CCA314D282B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41" name="Text Box 2">
          <a:extLst>
            <a:ext uri="{FF2B5EF4-FFF2-40B4-BE49-F238E27FC236}">
              <a16:creationId xmlns:a16="http://schemas.microsoft.com/office/drawing/2014/main" id="{A7C144FF-BECA-4FC5-BFAC-C889F879BFA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42" name="Text Box 2">
          <a:extLst>
            <a:ext uri="{FF2B5EF4-FFF2-40B4-BE49-F238E27FC236}">
              <a16:creationId xmlns:a16="http://schemas.microsoft.com/office/drawing/2014/main" id="{1F06194B-0E60-4D0C-A31C-811D6000779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43" name="Text Box 2">
          <a:extLst>
            <a:ext uri="{FF2B5EF4-FFF2-40B4-BE49-F238E27FC236}">
              <a16:creationId xmlns:a16="http://schemas.microsoft.com/office/drawing/2014/main" id="{59A0FDBD-ACCC-4313-A7A7-79773481385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44" name="Text Box 2">
          <a:extLst>
            <a:ext uri="{FF2B5EF4-FFF2-40B4-BE49-F238E27FC236}">
              <a16:creationId xmlns:a16="http://schemas.microsoft.com/office/drawing/2014/main" id="{A0A9D18A-1BDD-4E16-86AC-2C77951622A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45" name="Text Box 2">
          <a:extLst>
            <a:ext uri="{FF2B5EF4-FFF2-40B4-BE49-F238E27FC236}">
              <a16:creationId xmlns:a16="http://schemas.microsoft.com/office/drawing/2014/main" id="{EC8704C3-665C-4F14-AF12-3221A785D55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46" name="Text Box 2">
          <a:extLst>
            <a:ext uri="{FF2B5EF4-FFF2-40B4-BE49-F238E27FC236}">
              <a16:creationId xmlns:a16="http://schemas.microsoft.com/office/drawing/2014/main" id="{4BDEB8ED-3DF9-4B81-B2D0-0FE0CEDC25F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47" name="Text Box 2">
          <a:extLst>
            <a:ext uri="{FF2B5EF4-FFF2-40B4-BE49-F238E27FC236}">
              <a16:creationId xmlns:a16="http://schemas.microsoft.com/office/drawing/2014/main" id="{B1CDC792-D806-4DF5-B980-7E6ADFA5DAC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48" name="Text Box 2">
          <a:extLst>
            <a:ext uri="{FF2B5EF4-FFF2-40B4-BE49-F238E27FC236}">
              <a16:creationId xmlns:a16="http://schemas.microsoft.com/office/drawing/2014/main" id="{CC74DC8C-D9F4-40FB-940E-5EE9139CDD7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1143000</xdr:colOff>
      <xdr:row>64</xdr:row>
      <xdr:rowOff>0</xdr:rowOff>
    </xdr:from>
    <xdr:ext cx="0" cy="991876"/>
    <xdr:sp macro="" textlink="">
      <xdr:nvSpPr>
        <xdr:cNvPr id="10149" name="Text Box 2">
          <a:extLst>
            <a:ext uri="{FF2B5EF4-FFF2-40B4-BE49-F238E27FC236}">
              <a16:creationId xmlns:a16="http://schemas.microsoft.com/office/drawing/2014/main" id="{06CBE902-4CE2-4309-9200-0D939D705B28}"/>
            </a:ext>
          </a:extLst>
        </xdr:cNvPr>
        <xdr:cNvSpPr txBox="1">
          <a:spLocks noChangeArrowheads="1"/>
        </xdr:cNvSpPr>
      </xdr:nvSpPr>
      <xdr:spPr bwMode="auto">
        <a:xfrm>
          <a:off x="1584960" y="41780460"/>
          <a:ext cx="0" cy="991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82306"/>
    <xdr:sp macro="" textlink="">
      <xdr:nvSpPr>
        <xdr:cNvPr id="10150" name="Text Box 2">
          <a:extLst>
            <a:ext uri="{FF2B5EF4-FFF2-40B4-BE49-F238E27FC236}">
              <a16:creationId xmlns:a16="http://schemas.microsoft.com/office/drawing/2014/main" id="{71F6B240-1F15-4ADF-9A29-4A4DBB57D83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82306"/>
    <xdr:sp macro="" textlink="">
      <xdr:nvSpPr>
        <xdr:cNvPr id="10151" name="Text Box 2">
          <a:extLst>
            <a:ext uri="{FF2B5EF4-FFF2-40B4-BE49-F238E27FC236}">
              <a16:creationId xmlns:a16="http://schemas.microsoft.com/office/drawing/2014/main" id="{14819789-91FF-45C0-9F4F-E7CB257E93D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82306"/>
    <xdr:sp macro="" textlink="">
      <xdr:nvSpPr>
        <xdr:cNvPr id="10152" name="Text Box 2">
          <a:extLst>
            <a:ext uri="{FF2B5EF4-FFF2-40B4-BE49-F238E27FC236}">
              <a16:creationId xmlns:a16="http://schemas.microsoft.com/office/drawing/2014/main" id="{DDB3D0BE-64D8-473E-A99B-6DEA5AC8A0E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82306"/>
    <xdr:sp macro="" textlink="">
      <xdr:nvSpPr>
        <xdr:cNvPr id="10153" name="Text Box 2">
          <a:extLst>
            <a:ext uri="{FF2B5EF4-FFF2-40B4-BE49-F238E27FC236}">
              <a16:creationId xmlns:a16="http://schemas.microsoft.com/office/drawing/2014/main" id="{01F9FEDA-9F6A-47DC-969E-4A195CD00F1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82306"/>
    <xdr:sp macro="" textlink="">
      <xdr:nvSpPr>
        <xdr:cNvPr id="10154" name="Text Box 2">
          <a:extLst>
            <a:ext uri="{FF2B5EF4-FFF2-40B4-BE49-F238E27FC236}">
              <a16:creationId xmlns:a16="http://schemas.microsoft.com/office/drawing/2014/main" id="{B9A568B2-1E04-43CB-8DE8-CFE988FD2D4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82306"/>
    <xdr:sp macro="" textlink="">
      <xdr:nvSpPr>
        <xdr:cNvPr id="10155" name="Text Box 2">
          <a:extLst>
            <a:ext uri="{FF2B5EF4-FFF2-40B4-BE49-F238E27FC236}">
              <a16:creationId xmlns:a16="http://schemas.microsoft.com/office/drawing/2014/main" id="{A7573504-3AA8-4258-A4FB-879855AF3B6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56" name="Text Box 2">
          <a:extLst>
            <a:ext uri="{FF2B5EF4-FFF2-40B4-BE49-F238E27FC236}">
              <a16:creationId xmlns:a16="http://schemas.microsoft.com/office/drawing/2014/main" id="{7CF942E1-F537-4181-B164-F2CF5405341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57" name="Text Box 2">
          <a:extLst>
            <a:ext uri="{FF2B5EF4-FFF2-40B4-BE49-F238E27FC236}">
              <a16:creationId xmlns:a16="http://schemas.microsoft.com/office/drawing/2014/main" id="{5FB63D96-A16A-4529-B46F-051D9C998FF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58" name="Text Box 2">
          <a:extLst>
            <a:ext uri="{FF2B5EF4-FFF2-40B4-BE49-F238E27FC236}">
              <a16:creationId xmlns:a16="http://schemas.microsoft.com/office/drawing/2014/main" id="{F86231D6-0873-4B9F-B6F8-CC3DD9C901F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59" name="Text Box 2">
          <a:extLst>
            <a:ext uri="{FF2B5EF4-FFF2-40B4-BE49-F238E27FC236}">
              <a16:creationId xmlns:a16="http://schemas.microsoft.com/office/drawing/2014/main" id="{051C7FEE-FE25-4D66-87AB-3D79CC3BFF7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60" name="Text Box 2">
          <a:extLst>
            <a:ext uri="{FF2B5EF4-FFF2-40B4-BE49-F238E27FC236}">
              <a16:creationId xmlns:a16="http://schemas.microsoft.com/office/drawing/2014/main" id="{B2ACDD4E-746B-4908-ABEC-6CF90E3C09B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61" name="Text Box 2">
          <a:extLst>
            <a:ext uri="{FF2B5EF4-FFF2-40B4-BE49-F238E27FC236}">
              <a16:creationId xmlns:a16="http://schemas.microsoft.com/office/drawing/2014/main" id="{3E51D40D-EB75-4612-BE5F-AD0AA6A744B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162" name="Text Box 2">
          <a:extLst>
            <a:ext uri="{FF2B5EF4-FFF2-40B4-BE49-F238E27FC236}">
              <a16:creationId xmlns:a16="http://schemas.microsoft.com/office/drawing/2014/main" id="{45399885-36AF-498C-978E-F196CAE95CE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163" name="Text Box 2">
          <a:extLst>
            <a:ext uri="{FF2B5EF4-FFF2-40B4-BE49-F238E27FC236}">
              <a16:creationId xmlns:a16="http://schemas.microsoft.com/office/drawing/2014/main" id="{A0D460D0-C0E5-4E63-B6D5-E9DEA853D2B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164" name="Text Box 2">
          <a:extLst>
            <a:ext uri="{FF2B5EF4-FFF2-40B4-BE49-F238E27FC236}">
              <a16:creationId xmlns:a16="http://schemas.microsoft.com/office/drawing/2014/main" id="{219A8C99-A70F-4E24-B592-6E4BBCE8AFE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165" name="Text Box 2">
          <a:extLst>
            <a:ext uri="{FF2B5EF4-FFF2-40B4-BE49-F238E27FC236}">
              <a16:creationId xmlns:a16="http://schemas.microsoft.com/office/drawing/2014/main" id="{2D85CFC5-5264-4B5E-A7FE-5DE1DEC96E2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166" name="Text Box 2">
          <a:extLst>
            <a:ext uri="{FF2B5EF4-FFF2-40B4-BE49-F238E27FC236}">
              <a16:creationId xmlns:a16="http://schemas.microsoft.com/office/drawing/2014/main" id="{73DCDEA1-F3CD-4671-812A-B02333160E8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167" name="Text Box 2">
          <a:extLst>
            <a:ext uri="{FF2B5EF4-FFF2-40B4-BE49-F238E27FC236}">
              <a16:creationId xmlns:a16="http://schemas.microsoft.com/office/drawing/2014/main" id="{635A9540-BCDA-4483-9319-76B963D1982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68" name="Text Box 2">
          <a:extLst>
            <a:ext uri="{FF2B5EF4-FFF2-40B4-BE49-F238E27FC236}">
              <a16:creationId xmlns:a16="http://schemas.microsoft.com/office/drawing/2014/main" id="{69B56F8C-C6A8-4D45-ADEB-EBF548E785F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69" name="Text Box 2">
          <a:extLst>
            <a:ext uri="{FF2B5EF4-FFF2-40B4-BE49-F238E27FC236}">
              <a16:creationId xmlns:a16="http://schemas.microsoft.com/office/drawing/2014/main" id="{39D6971B-45D9-457F-8EDC-44BABD55839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70" name="Text Box 2">
          <a:extLst>
            <a:ext uri="{FF2B5EF4-FFF2-40B4-BE49-F238E27FC236}">
              <a16:creationId xmlns:a16="http://schemas.microsoft.com/office/drawing/2014/main" id="{D98FD0CD-1212-4B24-968B-D28B8EB08D1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71" name="Text Box 2">
          <a:extLst>
            <a:ext uri="{FF2B5EF4-FFF2-40B4-BE49-F238E27FC236}">
              <a16:creationId xmlns:a16="http://schemas.microsoft.com/office/drawing/2014/main" id="{BC0E5CA5-243E-42E5-81D4-B2038BE928C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72" name="Text Box 2">
          <a:extLst>
            <a:ext uri="{FF2B5EF4-FFF2-40B4-BE49-F238E27FC236}">
              <a16:creationId xmlns:a16="http://schemas.microsoft.com/office/drawing/2014/main" id="{0494ECB2-C335-4DC2-8793-D2A462FAC39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04107"/>
    <xdr:sp macro="" textlink="">
      <xdr:nvSpPr>
        <xdr:cNvPr id="10173" name="Text Box 2">
          <a:extLst>
            <a:ext uri="{FF2B5EF4-FFF2-40B4-BE49-F238E27FC236}">
              <a16:creationId xmlns:a16="http://schemas.microsoft.com/office/drawing/2014/main" id="{53D24C34-6FFF-499F-A8DC-39D3072EBE7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174" name="Text Box 2">
          <a:extLst>
            <a:ext uri="{FF2B5EF4-FFF2-40B4-BE49-F238E27FC236}">
              <a16:creationId xmlns:a16="http://schemas.microsoft.com/office/drawing/2014/main" id="{059BF859-1BD3-474A-A2D6-E62FB8C271B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175" name="Text Box 2">
          <a:extLst>
            <a:ext uri="{FF2B5EF4-FFF2-40B4-BE49-F238E27FC236}">
              <a16:creationId xmlns:a16="http://schemas.microsoft.com/office/drawing/2014/main" id="{60E3BFE7-5B1D-4BE3-BD45-7C08FA7C78B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0866"/>
    <xdr:sp macro="" textlink="">
      <xdr:nvSpPr>
        <xdr:cNvPr id="10176" name="Text Box 2">
          <a:extLst>
            <a:ext uri="{FF2B5EF4-FFF2-40B4-BE49-F238E27FC236}">
              <a16:creationId xmlns:a16="http://schemas.microsoft.com/office/drawing/2014/main" id="{8046B8B8-E745-4B0E-ADE0-14369002B75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177" name="Text Box 2">
          <a:extLst>
            <a:ext uri="{FF2B5EF4-FFF2-40B4-BE49-F238E27FC236}">
              <a16:creationId xmlns:a16="http://schemas.microsoft.com/office/drawing/2014/main" id="{84FA60AC-52DE-4931-9DFE-9988B89D91B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178" name="Text Box 2">
          <a:extLst>
            <a:ext uri="{FF2B5EF4-FFF2-40B4-BE49-F238E27FC236}">
              <a16:creationId xmlns:a16="http://schemas.microsoft.com/office/drawing/2014/main" id="{BD2F75BA-A637-4221-9C6A-72A1CCEC469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9"/>
    <xdr:sp macro="" textlink="">
      <xdr:nvSpPr>
        <xdr:cNvPr id="10179" name="Text Box 2">
          <a:extLst>
            <a:ext uri="{FF2B5EF4-FFF2-40B4-BE49-F238E27FC236}">
              <a16:creationId xmlns:a16="http://schemas.microsoft.com/office/drawing/2014/main" id="{586CF564-D045-4964-A371-3022D1D87A4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80" name="Text Box 2">
          <a:extLst>
            <a:ext uri="{FF2B5EF4-FFF2-40B4-BE49-F238E27FC236}">
              <a16:creationId xmlns:a16="http://schemas.microsoft.com/office/drawing/2014/main" id="{0FFFB273-232B-4CCB-87A4-A138397E400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81" name="Text Box 2">
          <a:extLst>
            <a:ext uri="{FF2B5EF4-FFF2-40B4-BE49-F238E27FC236}">
              <a16:creationId xmlns:a16="http://schemas.microsoft.com/office/drawing/2014/main" id="{FF2FE036-8DFE-47B0-B94C-3D9F8C27649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64</xdr:row>
      <xdr:rowOff>0</xdr:rowOff>
    </xdr:from>
    <xdr:ext cx="781050" cy="94843"/>
    <xdr:sp macro="" textlink="">
      <xdr:nvSpPr>
        <xdr:cNvPr id="10182" name="Text Box 2">
          <a:extLst>
            <a:ext uri="{FF2B5EF4-FFF2-40B4-BE49-F238E27FC236}">
              <a16:creationId xmlns:a16="http://schemas.microsoft.com/office/drawing/2014/main" id="{542CAEB9-329D-4516-BDF1-B1334DE8B7B6}"/>
            </a:ext>
          </a:extLst>
        </xdr:cNvPr>
        <xdr:cNvSpPr txBox="1">
          <a:spLocks noChangeArrowheads="1"/>
        </xdr:cNvSpPr>
      </xdr:nvSpPr>
      <xdr:spPr bwMode="auto">
        <a:xfrm>
          <a:off x="632460" y="41780460"/>
          <a:ext cx="781050" cy="9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83" name="Text Box 2">
          <a:extLst>
            <a:ext uri="{FF2B5EF4-FFF2-40B4-BE49-F238E27FC236}">
              <a16:creationId xmlns:a16="http://schemas.microsoft.com/office/drawing/2014/main" id="{FCF77762-9010-4F38-A6E1-6F8D4542A79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84" name="Text Box 2">
          <a:extLst>
            <a:ext uri="{FF2B5EF4-FFF2-40B4-BE49-F238E27FC236}">
              <a16:creationId xmlns:a16="http://schemas.microsoft.com/office/drawing/2014/main" id="{C0996B5F-86C2-473F-AA7E-3239B6ADD95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85" name="Text Box 2">
          <a:extLst>
            <a:ext uri="{FF2B5EF4-FFF2-40B4-BE49-F238E27FC236}">
              <a16:creationId xmlns:a16="http://schemas.microsoft.com/office/drawing/2014/main" id="{9FCAE88B-3A46-4B35-AC08-EAE8128A1A1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86" name="Text Box 2">
          <a:extLst>
            <a:ext uri="{FF2B5EF4-FFF2-40B4-BE49-F238E27FC236}">
              <a16:creationId xmlns:a16="http://schemas.microsoft.com/office/drawing/2014/main" id="{3F6F2D4F-A187-4D7B-A34C-1FF62D43114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87" name="Text Box 2">
          <a:extLst>
            <a:ext uri="{FF2B5EF4-FFF2-40B4-BE49-F238E27FC236}">
              <a16:creationId xmlns:a16="http://schemas.microsoft.com/office/drawing/2014/main" id="{AF63D79C-1A43-426A-9F12-8ADA6046018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88" name="Text Box 2">
          <a:extLst>
            <a:ext uri="{FF2B5EF4-FFF2-40B4-BE49-F238E27FC236}">
              <a16:creationId xmlns:a16="http://schemas.microsoft.com/office/drawing/2014/main" id="{84FF3A74-2CA1-4B3F-9706-E5707CF622B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89" name="Text Box 2">
          <a:extLst>
            <a:ext uri="{FF2B5EF4-FFF2-40B4-BE49-F238E27FC236}">
              <a16:creationId xmlns:a16="http://schemas.microsoft.com/office/drawing/2014/main" id="{20ABC2A2-3A9E-4A67-8AD2-EB655B7FF6A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90" name="Text Box 2">
          <a:extLst>
            <a:ext uri="{FF2B5EF4-FFF2-40B4-BE49-F238E27FC236}">
              <a16:creationId xmlns:a16="http://schemas.microsoft.com/office/drawing/2014/main" id="{4A60D269-86F0-43FE-856A-046C0954EC6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91" name="Text Box 2">
          <a:extLst>
            <a:ext uri="{FF2B5EF4-FFF2-40B4-BE49-F238E27FC236}">
              <a16:creationId xmlns:a16="http://schemas.microsoft.com/office/drawing/2014/main" id="{F1A84BE3-68C4-4D19-B8FA-B2ABE889A12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92" name="Text Box 2">
          <a:extLst>
            <a:ext uri="{FF2B5EF4-FFF2-40B4-BE49-F238E27FC236}">
              <a16:creationId xmlns:a16="http://schemas.microsoft.com/office/drawing/2014/main" id="{6B590014-5442-484B-A8A2-BFF014F687E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93" name="Text Box 2">
          <a:extLst>
            <a:ext uri="{FF2B5EF4-FFF2-40B4-BE49-F238E27FC236}">
              <a16:creationId xmlns:a16="http://schemas.microsoft.com/office/drawing/2014/main" id="{E1EC506B-3475-4E67-96ED-A56DB2656E5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94" name="Text Box 2">
          <a:extLst>
            <a:ext uri="{FF2B5EF4-FFF2-40B4-BE49-F238E27FC236}">
              <a16:creationId xmlns:a16="http://schemas.microsoft.com/office/drawing/2014/main" id="{280270A9-023A-41A1-9ED4-142996E4106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95" name="Text Box 2">
          <a:extLst>
            <a:ext uri="{FF2B5EF4-FFF2-40B4-BE49-F238E27FC236}">
              <a16:creationId xmlns:a16="http://schemas.microsoft.com/office/drawing/2014/main" id="{8CAF03CA-1BD0-4296-AF13-8B926566C59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96" name="Text Box 2">
          <a:extLst>
            <a:ext uri="{FF2B5EF4-FFF2-40B4-BE49-F238E27FC236}">
              <a16:creationId xmlns:a16="http://schemas.microsoft.com/office/drawing/2014/main" id="{FA0F9025-EC7C-4AD0-A1D6-F8438EF68C3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97" name="Text Box 2">
          <a:extLst>
            <a:ext uri="{FF2B5EF4-FFF2-40B4-BE49-F238E27FC236}">
              <a16:creationId xmlns:a16="http://schemas.microsoft.com/office/drawing/2014/main" id="{4210998C-EC75-4B82-8E57-3A9BB20C972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98" name="Text Box 2">
          <a:extLst>
            <a:ext uri="{FF2B5EF4-FFF2-40B4-BE49-F238E27FC236}">
              <a16:creationId xmlns:a16="http://schemas.microsoft.com/office/drawing/2014/main" id="{305E051D-854B-42A4-B96F-2AF68377B8E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199" name="Text Box 2">
          <a:extLst>
            <a:ext uri="{FF2B5EF4-FFF2-40B4-BE49-F238E27FC236}">
              <a16:creationId xmlns:a16="http://schemas.microsoft.com/office/drawing/2014/main" id="{BCA38399-263A-48BC-9672-A3304547A29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00" name="Text Box 2">
          <a:extLst>
            <a:ext uri="{FF2B5EF4-FFF2-40B4-BE49-F238E27FC236}">
              <a16:creationId xmlns:a16="http://schemas.microsoft.com/office/drawing/2014/main" id="{0E1339E2-948E-412E-823E-ECFFCCD1B7D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01" name="Text Box 2">
          <a:extLst>
            <a:ext uri="{FF2B5EF4-FFF2-40B4-BE49-F238E27FC236}">
              <a16:creationId xmlns:a16="http://schemas.microsoft.com/office/drawing/2014/main" id="{43C7F7AD-D295-4EBA-B3A8-FFBD0B8790B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02" name="Text Box 2">
          <a:extLst>
            <a:ext uri="{FF2B5EF4-FFF2-40B4-BE49-F238E27FC236}">
              <a16:creationId xmlns:a16="http://schemas.microsoft.com/office/drawing/2014/main" id="{17A837D7-7E61-4F67-B9E4-AC2A9A7A202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03" name="Text Box 2">
          <a:extLst>
            <a:ext uri="{FF2B5EF4-FFF2-40B4-BE49-F238E27FC236}">
              <a16:creationId xmlns:a16="http://schemas.microsoft.com/office/drawing/2014/main" id="{04965C90-FF13-4B18-AA9E-DAF3A5FE7A5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04" name="Text Box 2">
          <a:extLst>
            <a:ext uri="{FF2B5EF4-FFF2-40B4-BE49-F238E27FC236}">
              <a16:creationId xmlns:a16="http://schemas.microsoft.com/office/drawing/2014/main" id="{C00291B8-DEBB-4EAF-BE60-54B73DB44B8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05" name="Text Box 2">
          <a:extLst>
            <a:ext uri="{FF2B5EF4-FFF2-40B4-BE49-F238E27FC236}">
              <a16:creationId xmlns:a16="http://schemas.microsoft.com/office/drawing/2014/main" id="{4FC4D5D5-B7D2-4EFA-AD2E-7C2712FFB6F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06" name="Text Box 2">
          <a:extLst>
            <a:ext uri="{FF2B5EF4-FFF2-40B4-BE49-F238E27FC236}">
              <a16:creationId xmlns:a16="http://schemas.microsoft.com/office/drawing/2014/main" id="{84166312-3D6A-41EA-83A6-E507470E301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07" name="Text Box 2">
          <a:extLst>
            <a:ext uri="{FF2B5EF4-FFF2-40B4-BE49-F238E27FC236}">
              <a16:creationId xmlns:a16="http://schemas.microsoft.com/office/drawing/2014/main" id="{0B006F43-1A6B-4B0D-832F-0E9E42BD357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08" name="Text Box 2">
          <a:extLst>
            <a:ext uri="{FF2B5EF4-FFF2-40B4-BE49-F238E27FC236}">
              <a16:creationId xmlns:a16="http://schemas.microsoft.com/office/drawing/2014/main" id="{1B00A599-FC8B-4E45-88FF-D6D90F14891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09" name="Text Box 2">
          <a:extLst>
            <a:ext uri="{FF2B5EF4-FFF2-40B4-BE49-F238E27FC236}">
              <a16:creationId xmlns:a16="http://schemas.microsoft.com/office/drawing/2014/main" id="{70B2AC42-D7F5-4ED8-8006-9EB1FAC6201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10" name="Text Box 2">
          <a:extLst>
            <a:ext uri="{FF2B5EF4-FFF2-40B4-BE49-F238E27FC236}">
              <a16:creationId xmlns:a16="http://schemas.microsoft.com/office/drawing/2014/main" id="{77DFE4EC-A184-4CB2-8C55-2E317451DB0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11" name="Text Box 2">
          <a:extLst>
            <a:ext uri="{FF2B5EF4-FFF2-40B4-BE49-F238E27FC236}">
              <a16:creationId xmlns:a16="http://schemas.microsoft.com/office/drawing/2014/main" id="{CB1C9353-2D5F-4E79-A44A-2F7C343DB79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12" name="Text Box 2">
          <a:extLst>
            <a:ext uri="{FF2B5EF4-FFF2-40B4-BE49-F238E27FC236}">
              <a16:creationId xmlns:a16="http://schemas.microsoft.com/office/drawing/2014/main" id="{8CE99730-3769-433C-9BE7-BFDEE7AC980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13" name="Text Box 2">
          <a:extLst>
            <a:ext uri="{FF2B5EF4-FFF2-40B4-BE49-F238E27FC236}">
              <a16:creationId xmlns:a16="http://schemas.microsoft.com/office/drawing/2014/main" id="{0943A6CA-29A0-46B6-8E83-2B5A313AB00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14" name="Text Box 2">
          <a:extLst>
            <a:ext uri="{FF2B5EF4-FFF2-40B4-BE49-F238E27FC236}">
              <a16:creationId xmlns:a16="http://schemas.microsoft.com/office/drawing/2014/main" id="{73D054D8-30F1-4772-A092-2389292E739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15" name="Text Box 2">
          <a:extLst>
            <a:ext uri="{FF2B5EF4-FFF2-40B4-BE49-F238E27FC236}">
              <a16:creationId xmlns:a16="http://schemas.microsoft.com/office/drawing/2014/main" id="{F5C356F7-5B55-4027-8326-E8A0CE326BB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16" name="Text Box 2">
          <a:extLst>
            <a:ext uri="{FF2B5EF4-FFF2-40B4-BE49-F238E27FC236}">
              <a16:creationId xmlns:a16="http://schemas.microsoft.com/office/drawing/2014/main" id="{013CC4E6-F91F-4267-84FF-C4D615E6329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17" name="Text Box 2">
          <a:extLst>
            <a:ext uri="{FF2B5EF4-FFF2-40B4-BE49-F238E27FC236}">
              <a16:creationId xmlns:a16="http://schemas.microsoft.com/office/drawing/2014/main" id="{3A8BCA9B-46CB-4119-87C7-3468C8095A9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18" name="Text Box 2">
          <a:extLst>
            <a:ext uri="{FF2B5EF4-FFF2-40B4-BE49-F238E27FC236}">
              <a16:creationId xmlns:a16="http://schemas.microsoft.com/office/drawing/2014/main" id="{609B9053-7569-47F6-B4E0-AE88FE9B56A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19" name="Text Box 2">
          <a:extLst>
            <a:ext uri="{FF2B5EF4-FFF2-40B4-BE49-F238E27FC236}">
              <a16:creationId xmlns:a16="http://schemas.microsoft.com/office/drawing/2014/main" id="{E9CDE498-BB0B-489F-B670-8DB92576ADF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20" name="Text Box 2">
          <a:extLst>
            <a:ext uri="{FF2B5EF4-FFF2-40B4-BE49-F238E27FC236}">
              <a16:creationId xmlns:a16="http://schemas.microsoft.com/office/drawing/2014/main" id="{00A50401-6235-4793-AD81-BC9D74618FE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21" name="Text Box 2">
          <a:extLst>
            <a:ext uri="{FF2B5EF4-FFF2-40B4-BE49-F238E27FC236}">
              <a16:creationId xmlns:a16="http://schemas.microsoft.com/office/drawing/2014/main" id="{A8A6EF3E-220C-4871-B981-D1FAB5414E5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22" name="Text Box 2">
          <a:extLst>
            <a:ext uri="{FF2B5EF4-FFF2-40B4-BE49-F238E27FC236}">
              <a16:creationId xmlns:a16="http://schemas.microsoft.com/office/drawing/2014/main" id="{8FB636CF-8CED-4F61-BD0C-6AE7B28415C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23" name="Text Box 2">
          <a:extLst>
            <a:ext uri="{FF2B5EF4-FFF2-40B4-BE49-F238E27FC236}">
              <a16:creationId xmlns:a16="http://schemas.microsoft.com/office/drawing/2014/main" id="{29135EE6-5D4D-4CD3-960E-224B09E4B5B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24" name="Text Box 2">
          <a:extLst>
            <a:ext uri="{FF2B5EF4-FFF2-40B4-BE49-F238E27FC236}">
              <a16:creationId xmlns:a16="http://schemas.microsoft.com/office/drawing/2014/main" id="{3EFD49C9-ECA8-4657-8E8E-84EB51670D2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225" name="Text Box 2">
          <a:extLst>
            <a:ext uri="{FF2B5EF4-FFF2-40B4-BE49-F238E27FC236}">
              <a16:creationId xmlns:a16="http://schemas.microsoft.com/office/drawing/2014/main" id="{65902781-56AF-488B-B628-AA88BD9B6DA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226" name="Text Box 2">
          <a:extLst>
            <a:ext uri="{FF2B5EF4-FFF2-40B4-BE49-F238E27FC236}">
              <a16:creationId xmlns:a16="http://schemas.microsoft.com/office/drawing/2014/main" id="{57412B02-D328-424D-BF3C-8CD58D98C9A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227" name="Text Box 2">
          <a:extLst>
            <a:ext uri="{FF2B5EF4-FFF2-40B4-BE49-F238E27FC236}">
              <a16:creationId xmlns:a16="http://schemas.microsoft.com/office/drawing/2014/main" id="{536CC51C-4141-4770-ABC0-735A3DB97B1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28" name="Text Box 2">
          <a:extLst>
            <a:ext uri="{FF2B5EF4-FFF2-40B4-BE49-F238E27FC236}">
              <a16:creationId xmlns:a16="http://schemas.microsoft.com/office/drawing/2014/main" id="{5148E8A6-0498-4830-A121-860E75BE979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29" name="Text Box 2">
          <a:extLst>
            <a:ext uri="{FF2B5EF4-FFF2-40B4-BE49-F238E27FC236}">
              <a16:creationId xmlns:a16="http://schemas.microsoft.com/office/drawing/2014/main" id="{6A12CE56-68AE-4172-BB30-6D1B0037531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30" name="Text Box 2">
          <a:extLst>
            <a:ext uri="{FF2B5EF4-FFF2-40B4-BE49-F238E27FC236}">
              <a16:creationId xmlns:a16="http://schemas.microsoft.com/office/drawing/2014/main" id="{965D5DCD-150F-4EF8-B685-C2D898602D6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231" name="Text Box 2">
          <a:extLst>
            <a:ext uri="{FF2B5EF4-FFF2-40B4-BE49-F238E27FC236}">
              <a16:creationId xmlns:a16="http://schemas.microsoft.com/office/drawing/2014/main" id="{511BF3E6-4BE8-4E3B-B320-7B5048AFE33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232" name="Text Box 2">
          <a:extLst>
            <a:ext uri="{FF2B5EF4-FFF2-40B4-BE49-F238E27FC236}">
              <a16:creationId xmlns:a16="http://schemas.microsoft.com/office/drawing/2014/main" id="{F051F9F1-536B-4F88-BE90-8E82C75E4F3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233" name="Text Box 2">
          <a:extLst>
            <a:ext uri="{FF2B5EF4-FFF2-40B4-BE49-F238E27FC236}">
              <a16:creationId xmlns:a16="http://schemas.microsoft.com/office/drawing/2014/main" id="{B7B5EBB9-D906-4636-AD02-407B794BB83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234" name="Text Box 2">
          <a:extLst>
            <a:ext uri="{FF2B5EF4-FFF2-40B4-BE49-F238E27FC236}">
              <a16:creationId xmlns:a16="http://schemas.microsoft.com/office/drawing/2014/main" id="{2306917E-F0B9-44D0-83AD-D4816FE9111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235" name="Text Box 2">
          <a:extLst>
            <a:ext uri="{FF2B5EF4-FFF2-40B4-BE49-F238E27FC236}">
              <a16:creationId xmlns:a16="http://schemas.microsoft.com/office/drawing/2014/main" id="{120D09EA-2B18-4D7E-966C-C70C73BD00E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236" name="Text Box 2">
          <a:extLst>
            <a:ext uri="{FF2B5EF4-FFF2-40B4-BE49-F238E27FC236}">
              <a16:creationId xmlns:a16="http://schemas.microsoft.com/office/drawing/2014/main" id="{B9973E57-A35A-4768-AB72-316C15572AA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37" name="Text Box 2">
          <a:extLst>
            <a:ext uri="{FF2B5EF4-FFF2-40B4-BE49-F238E27FC236}">
              <a16:creationId xmlns:a16="http://schemas.microsoft.com/office/drawing/2014/main" id="{015E94FA-C62B-41BA-8268-1A72E87924E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38" name="Text Box 2">
          <a:extLst>
            <a:ext uri="{FF2B5EF4-FFF2-40B4-BE49-F238E27FC236}">
              <a16:creationId xmlns:a16="http://schemas.microsoft.com/office/drawing/2014/main" id="{ABE4E5FE-4FC7-411E-A3BA-BF3599DB277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39" name="Text Box 2">
          <a:extLst>
            <a:ext uri="{FF2B5EF4-FFF2-40B4-BE49-F238E27FC236}">
              <a16:creationId xmlns:a16="http://schemas.microsoft.com/office/drawing/2014/main" id="{30A4CA42-6CA5-4FF8-A1BD-33907EF04FA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40" name="Text Box 2">
          <a:extLst>
            <a:ext uri="{FF2B5EF4-FFF2-40B4-BE49-F238E27FC236}">
              <a16:creationId xmlns:a16="http://schemas.microsoft.com/office/drawing/2014/main" id="{4A3DC402-40D0-4344-9696-B28A28E6400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41" name="Text Box 2">
          <a:extLst>
            <a:ext uri="{FF2B5EF4-FFF2-40B4-BE49-F238E27FC236}">
              <a16:creationId xmlns:a16="http://schemas.microsoft.com/office/drawing/2014/main" id="{36C9BC0F-931B-4930-9442-15DDBEC8882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42" name="Text Box 2">
          <a:extLst>
            <a:ext uri="{FF2B5EF4-FFF2-40B4-BE49-F238E27FC236}">
              <a16:creationId xmlns:a16="http://schemas.microsoft.com/office/drawing/2014/main" id="{967B79DB-A3A2-42C2-B29C-822E6CEBF16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243" name="Text Box 2">
          <a:extLst>
            <a:ext uri="{FF2B5EF4-FFF2-40B4-BE49-F238E27FC236}">
              <a16:creationId xmlns:a16="http://schemas.microsoft.com/office/drawing/2014/main" id="{E66E68E6-8F14-4C49-98C1-FDCC4B1A727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244" name="Text Box 2">
          <a:extLst>
            <a:ext uri="{FF2B5EF4-FFF2-40B4-BE49-F238E27FC236}">
              <a16:creationId xmlns:a16="http://schemas.microsoft.com/office/drawing/2014/main" id="{46B33A6A-F1FE-4F30-B034-83198B79680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245" name="Text Box 2">
          <a:extLst>
            <a:ext uri="{FF2B5EF4-FFF2-40B4-BE49-F238E27FC236}">
              <a16:creationId xmlns:a16="http://schemas.microsoft.com/office/drawing/2014/main" id="{E08D44FD-26FD-4545-8AA7-75BEDF77C00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46" name="Text Box 2">
          <a:extLst>
            <a:ext uri="{FF2B5EF4-FFF2-40B4-BE49-F238E27FC236}">
              <a16:creationId xmlns:a16="http://schemas.microsoft.com/office/drawing/2014/main" id="{1EAB88EC-325C-4307-A6D7-9C5745AAD91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47" name="Text Box 2">
          <a:extLst>
            <a:ext uri="{FF2B5EF4-FFF2-40B4-BE49-F238E27FC236}">
              <a16:creationId xmlns:a16="http://schemas.microsoft.com/office/drawing/2014/main" id="{F665A4B5-EB2C-4E3C-BE7C-3CB97DA3807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48" name="Text Box 2">
          <a:extLst>
            <a:ext uri="{FF2B5EF4-FFF2-40B4-BE49-F238E27FC236}">
              <a16:creationId xmlns:a16="http://schemas.microsoft.com/office/drawing/2014/main" id="{355CAE44-595B-406E-BCE1-9FE5FB28D81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249" name="Text Box 2">
          <a:extLst>
            <a:ext uri="{FF2B5EF4-FFF2-40B4-BE49-F238E27FC236}">
              <a16:creationId xmlns:a16="http://schemas.microsoft.com/office/drawing/2014/main" id="{07AFB4FB-2A09-4933-8BAD-E482529EB03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250" name="Text Box 2">
          <a:extLst>
            <a:ext uri="{FF2B5EF4-FFF2-40B4-BE49-F238E27FC236}">
              <a16:creationId xmlns:a16="http://schemas.microsoft.com/office/drawing/2014/main" id="{ECC7E0C6-5A4D-4D63-BFA3-7715E3F242A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251" name="Text Box 2">
          <a:extLst>
            <a:ext uri="{FF2B5EF4-FFF2-40B4-BE49-F238E27FC236}">
              <a16:creationId xmlns:a16="http://schemas.microsoft.com/office/drawing/2014/main" id="{2B8913FC-0A18-4BEA-B60C-C0AAB57367A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252" name="Text Box 2">
          <a:extLst>
            <a:ext uri="{FF2B5EF4-FFF2-40B4-BE49-F238E27FC236}">
              <a16:creationId xmlns:a16="http://schemas.microsoft.com/office/drawing/2014/main" id="{62501A2A-1C16-4FDF-A05C-D5E1BC8C5CE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253" name="Text Box 2">
          <a:extLst>
            <a:ext uri="{FF2B5EF4-FFF2-40B4-BE49-F238E27FC236}">
              <a16:creationId xmlns:a16="http://schemas.microsoft.com/office/drawing/2014/main" id="{E391EA3E-E63F-432D-992F-B317D9B079C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254" name="Text Box 2">
          <a:extLst>
            <a:ext uri="{FF2B5EF4-FFF2-40B4-BE49-F238E27FC236}">
              <a16:creationId xmlns:a16="http://schemas.microsoft.com/office/drawing/2014/main" id="{43E75A7A-D538-48B3-9AFF-B088855751F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55" name="Text Box 2">
          <a:extLst>
            <a:ext uri="{FF2B5EF4-FFF2-40B4-BE49-F238E27FC236}">
              <a16:creationId xmlns:a16="http://schemas.microsoft.com/office/drawing/2014/main" id="{C7EE8CC4-23D6-4CE8-9B38-F05C59FBBBB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56" name="Text Box 2">
          <a:extLst>
            <a:ext uri="{FF2B5EF4-FFF2-40B4-BE49-F238E27FC236}">
              <a16:creationId xmlns:a16="http://schemas.microsoft.com/office/drawing/2014/main" id="{D3C5F11B-EFDF-4FA1-950A-9D8073702FB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57" name="Text Box 2">
          <a:extLst>
            <a:ext uri="{FF2B5EF4-FFF2-40B4-BE49-F238E27FC236}">
              <a16:creationId xmlns:a16="http://schemas.microsoft.com/office/drawing/2014/main" id="{517C3CCA-30E2-4707-8619-BFD3E470A8E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58" name="Text Box 2">
          <a:extLst>
            <a:ext uri="{FF2B5EF4-FFF2-40B4-BE49-F238E27FC236}">
              <a16:creationId xmlns:a16="http://schemas.microsoft.com/office/drawing/2014/main" id="{B1194D3A-E338-4108-943A-1414BF82EE0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59" name="Text Box 2">
          <a:extLst>
            <a:ext uri="{FF2B5EF4-FFF2-40B4-BE49-F238E27FC236}">
              <a16:creationId xmlns:a16="http://schemas.microsoft.com/office/drawing/2014/main" id="{C3FAB225-5739-4377-807C-80026378EDD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60" name="Text Box 2">
          <a:extLst>
            <a:ext uri="{FF2B5EF4-FFF2-40B4-BE49-F238E27FC236}">
              <a16:creationId xmlns:a16="http://schemas.microsoft.com/office/drawing/2014/main" id="{FBC1CC3E-B453-4303-8EA7-455CF0315A2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61" name="Text Box 2">
          <a:extLst>
            <a:ext uri="{FF2B5EF4-FFF2-40B4-BE49-F238E27FC236}">
              <a16:creationId xmlns:a16="http://schemas.microsoft.com/office/drawing/2014/main" id="{C9079B60-ABFD-4389-A896-F95588ADB4D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62" name="Text Box 2">
          <a:extLst>
            <a:ext uri="{FF2B5EF4-FFF2-40B4-BE49-F238E27FC236}">
              <a16:creationId xmlns:a16="http://schemas.microsoft.com/office/drawing/2014/main" id="{DF999EC9-64F9-4097-AD60-773ABA2EBDD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263" name="Text Box 2">
          <a:extLst>
            <a:ext uri="{FF2B5EF4-FFF2-40B4-BE49-F238E27FC236}">
              <a16:creationId xmlns:a16="http://schemas.microsoft.com/office/drawing/2014/main" id="{30E527CC-8067-4F2B-BA35-D50128518D0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64" name="Text Box 2">
          <a:extLst>
            <a:ext uri="{FF2B5EF4-FFF2-40B4-BE49-F238E27FC236}">
              <a16:creationId xmlns:a16="http://schemas.microsoft.com/office/drawing/2014/main" id="{B6FF39F8-9858-4C2A-8E89-A4E8460B29B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65" name="Text Box 2">
          <a:extLst>
            <a:ext uri="{FF2B5EF4-FFF2-40B4-BE49-F238E27FC236}">
              <a16:creationId xmlns:a16="http://schemas.microsoft.com/office/drawing/2014/main" id="{ABAB57C9-0C63-49AD-8578-C70DF7BCA43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66" name="Text Box 2">
          <a:extLst>
            <a:ext uri="{FF2B5EF4-FFF2-40B4-BE49-F238E27FC236}">
              <a16:creationId xmlns:a16="http://schemas.microsoft.com/office/drawing/2014/main" id="{5F3B7A3E-6A46-4C58-97B1-F7765FF551C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67" name="Text Box 2">
          <a:extLst>
            <a:ext uri="{FF2B5EF4-FFF2-40B4-BE49-F238E27FC236}">
              <a16:creationId xmlns:a16="http://schemas.microsoft.com/office/drawing/2014/main" id="{3411FBDB-87DB-4D31-8F0C-1A820CC36E2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68" name="Text Box 2">
          <a:extLst>
            <a:ext uri="{FF2B5EF4-FFF2-40B4-BE49-F238E27FC236}">
              <a16:creationId xmlns:a16="http://schemas.microsoft.com/office/drawing/2014/main" id="{6A127061-079C-4863-BDB5-07C80B49C41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69" name="Text Box 2">
          <a:extLst>
            <a:ext uri="{FF2B5EF4-FFF2-40B4-BE49-F238E27FC236}">
              <a16:creationId xmlns:a16="http://schemas.microsoft.com/office/drawing/2014/main" id="{C2E67F62-ACF9-47BA-805F-19E5FC746D5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70" name="Text Box 2">
          <a:extLst>
            <a:ext uri="{FF2B5EF4-FFF2-40B4-BE49-F238E27FC236}">
              <a16:creationId xmlns:a16="http://schemas.microsoft.com/office/drawing/2014/main" id="{D23B1304-7895-494B-9B92-409E45E5BF2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71" name="Text Box 2">
          <a:extLst>
            <a:ext uri="{FF2B5EF4-FFF2-40B4-BE49-F238E27FC236}">
              <a16:creationId xmlns:a16="http://schemas.microsoft.com/office/drawing/2014/main" id="{6A9345E8-79D5-4C01-8060-BA3D38FA026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72" name="Text Box 2">
          <a:extLst>
            <a:ext uri="{FF2B5EF4-FFF2-40B4-BE49-F238E27FC236}">
              <a16:creationId xmlns:a16="http://schemas.microsoft.com/office/drawing/2014/main" id="{0985E3E3-70C2-452A-98C0-6AFFE8A4EB9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273" name="Text Box 2">
          <a:extLst>
            <a:ext uri="{FF2B5EF4-FFF2-40B4-BE49-F238E27FC236}">
              <a16:creationId xmlns:a16="http://schemas.microsoft.com/office/drawing/2014/main" id="{717F6CC4-9FDE-4299-8877-3AD186D4D84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274" name="Text Box 2">
          <a:extLst>
            <a:ext uri="{FF2B5EF4-FFF2-40B4-BE49-F238E27FC236}">
              <a16:creationId xmlns:a16="http://schemas.microsoft.com/office/drawing/2014/main" id="{4B171085-748E-4599-9B80-B04FBA3326D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275" name="Text Box 2">
          <a:extLst>
            <a:ext uri="{FF2B5EF4-FFF2-40B4-BE49-F238E27FC236}">
              <a16:creationId xmlns:a16="http://schemas.microsoft.com/office/drawing/2014/main" id="{509DC72D-9103-431E-BDFF-E13BB688289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76" name="Text Box 2">
          <a:extLst>
            <a:ext uri="{FF2B5EF4-FFF2-40B4-BE49-F238E27FC236}">
              <a16:creationId xmlns:a16="http://schemas.microsoft.com/office/drawing/2014/main" id="{40A9444F-AB60-4777-A8AF-7F0BD6A58A9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77" name="Text Box 2">
          <a:extLst>
            <a:ext uri="{FF2B5EF4-FFF2-40B4-BE49-F238E27FC236}">
              <a16:creationId xmlns:a16="http://schemas.microsoft.com/office/drawing/2014/main" id="{6494170A-F50F-416B-B175-1273D3F1B2E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78" name="Text Box 2">
          <a:extLst>
            <a:ext uri="{FF2B5EF4-FFF2-40B4-BE49-F238E27FC236}">
              <a16:creationId xmlns:a16="http://schemas.microsoft.com/office/drawing/2014/main" id="{2F45DD59-B2FD-4A1A-BD74-76824DA37EB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279" name="Text Box 2">
          <a:extLst>
            <a:ext uri="{FF2B5EF4-FFF2-40B4-BE49-F238E27FC236}">
              <a16:creationId xmlns:a16="http://schemas.microsoft.com/office/drawing/2014/main" id="{EB59D5EF-DF3E-4079-AB71-759ADA73CD5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280" name="Text Box 2">
          <a:extLst>
            <a:ext uri="{FF2B5EF4-FFF2-40B4-BE49-F238E27FC236}">
              <a16:creationId xmlns:a16="http://schemas.microsoft.com/office/drawing/2014/main" id="{4B3A5BEB-6E56-4665-BA0C-DC2836491D9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281" name="Text Box 2">
          <a:extLst>
            <a:ext uri="{FF2B5EF4-FFF2-40B4-BE49-F238E27FC236}">
              <a16:creationId xmlns:a16="http://schemas.microsoft.com/office/drawing/2014/main" id="{18FD0FA4-6DE2-44EE-8ADA-420F33F8447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282" name="Text Box 2">
          <a:extLst>
            <a:ext uri="{FF2B5EF4-FFF2-40B4-BE49-F238E27FC236}">
              <a16:creationId xmlns:a16="http://schemas.microsoft.com/office/drawing/2014/main" id="{5A11F184-845C-4403-8B9D-ADEB6379363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283" name="Text Box 2">
          <a:extLst>
            <a:ext uri="{FF2B5EF4-FFF2-40B4-BE49-F238E27FC236}">
              <a16:creationId xmlns:a16="http://schemas.microsoft.com/office/drawing/2014/main" id="{576CC0D8-A1EE-48D8-8C84-605841DD794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284" name="Text Box 2">
          <a:extLst>
            <a:ext uri="{FF2B5EF4-FFF2-40B4-BE49-F238E27FC236}">
              <a16:creationId xmlns:a16="http://schemas.microsoft.com/office/drawing/2014/main" id="{61D805AE-42CB-4DD5-AF73-3472C4F3632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85" name="Text Box 2">
          <a:extLst>
            <a:ext uri="{FF2B5EF4-FFF2-40B4-BE49-F238E27FC236}">
              <a16:creationId xmlns:a16="http://schemas.microsoft.com/office/drawing/2014/main" id="{D2357E23-0378-4E79-8F7F-DE3FEA4B300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86" name="Text Box 2">
          <a:extLst>
            <a:ext uri="{FF2B5EF4-FFF2-40B4-BE49-F238E27FC236}">
              <a16:creationId xmlns:a16="http://schemas.microsoft.com/office/drawing/2014/main" id="{DE832E7E-C380-4B01-84AA-E01B7E40B5D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87" name="Text Box 2">
          <a:extLst>
            <a:ext uri="{FF2B5EF4-FFF2-40B4-BE49-F238E27FC236}">
              <a16:creationId xmlns:a16="http://schemas.microsoft.com/office/drawing/2014/main" id="{7FEE3315-6A21-4695-9E6A-8206D34A0BB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88" name="Text Box 2">
          <a:extLst>
            <a:ext uri="{FF2B5EF4-FFF2-40B4-BE49-F238E27FC236}">
              <a16:creationId xmlns:a16="http://schemas.microsoft.com/office/drawing/2014/main" id="{B48D8A3C-92D1-45B0-B5C9-76BCCE006A8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89" name="Text Box 2">
          <a:extLst>
            <a:ext uri="{FF2B5EF4-FFF2-40B4-BE49-F238E27FC236}">
              <a16:creationId xmlns:a16="http://schemas.microsoft.com/office/drawing/2014/main" id="{98381136-44D3-41B7-BBE4-06788AA183E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290" name="Text Box 2">
          <a:extLst>
            <a:ext uri="{FF2B5EF4-FFF2-40B4-BE49-F238E27FC236}">
              <a16:creationId xmlns:a16="http://schemas.microsoft.com/office/drawing/2014/main" id="{4FDC84E0-9310-40D6-A266-25C124F8576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291" name="Text Box 2">
          <a:extLst>
            <a:ext uri="{FF2B5EF4-FFF2-40B4-BE49-F238E27FC236}">
              <a16:creationId xmlns:a16="http://schemas.microsoft.com/office/drawing/2014/main" id="{4D47E405-3673-4533-B261-EF8D64220A9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292" name="Text Box 2">
          <a:extLst>
            <a:ext uri="{FF2B5EF4-FFF2-40B4-BE49-F238E27FC236}">
              <a16:creationId xmlns:a16="http://schemas.microsoft.com/office/drawing/2014/main" id="{49F9F825-B27B-44D2-85F0-47800DD489D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293" name="Text Box 2">
          <a:extLst>
            <a:ext uri="{FF2B5EF4-FFF2-40B4-BE49-F238E27FC236}">
              <a16:creationId xmlns:a16="http://schemas.microsoft.com/office/drawing/2014/main" id="{680CDD1F-B5E8-448C-966A-71AB406347F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94" name="Text Box 2">
          <a:extLst>
            <a:ext uri="{FF2B5EF4-FFF2-40B4-BE49-F238E27FC236}">
              <a16:creationId xmlns:a16="http://schemas.microsoft.com/office/drawing/2014/main" id="{CF398CC5-0B5D-4B0D-B416-0D37C703279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95" name="Text Box 2">
          <a:extLst>
            <a:ext uri="{FF2B5EF4-FFF2-40B4-BE49-F238E27FC236}">
              <a16:creationId xmlns:a16="http://schemas.microsoft.com/office/drawing/2014/main" id="{45DB20E8-1C39-4ADF-AA29-6AAAB24D9A4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296" name="Text Box 2">
          <a:extLst>
            <a:ext uri="{FF2B5EF4-FFF2-40B4-BE49-F238E27FC236}">
              <a16:creationId xmlns:a16="http://schemas.microsoft.com/office/drawing/2014/main" id="{8601430B-C1FC-47D1-BC0A-CBC517922BC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297" name="Text Box 2">
          <a:extLst>
            <a:ext uri="{FF2B5EF4-FFF2-40B4-BE49-F238E27FC236}">
              <a16:creationId xmlns:a16="http://schemas.microsoft.com/office/drawing/2014/main" id="{F69E8B53-50AB-41DC-9EE6-67D512A32D0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298" name="Text Box 2">
          <a:extLst>
            <a:ext uri="{FF2B5EF4-FFF2-40B4-BE49-F238E27FC236}">
              <a16:creationId xmlns:a16="http://schemas.microsoft.com/office/drawing/2014/main" id="{46E5F404-B787-4B13-A850-F83D695E6F1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299" name="Text Box 2">
          <a:extLst>
            <a:ext uri="{FF2B5EF4-FFF2-40B4-BE49-F238E27FC236}">
              <a16:creationId xmlns:a16="http://schemas.microsoft.com/office/drawing/2014/main" id="{08EA775A-E17D-4562-A071-D2C4876FD5C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00" name="Text Box 2">
          <a:extLst>
            <a:ext uri="{FF2B5EF4-FFF2-40B4-BE49-F238E27FC236}">
              <a16:creationId xmlns:a16="http://schemas.microsoft.com/office/drawing/2014/main" id="{D841CAFE-75D6-4C0D-AF8F-C6BCF901D7B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01" name="Text Box 2">
          <a:extLst>
            <a:ext uri="{FF2B5EF4-FFF2-40B4-BE49-F238E27FC236}">
              <a16:creationId xmlns:a16="http://schemas.microsoft.com/office/drawing/2014/main" id="{4B7750D1-F26D-459B-BE75-CE8B79C240D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02" name="Text Box 2">
          <a:extLst>
            <a:ext uri="{FF2B5EF4-FFF2-40B4-BE49-F238E27FC236}">
              <a16:creationId xmlns:a16="http://schemas.microsoft.com/office/drawing/2014/main" id="{D950BCF3-C6EE-40EC-B4CF-1378FB4C106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03" name="Text Box 2">
          <a:extLst>
            <a:ext uri="{FF2B5EF4-FFF2-40B4-BE49-F238E27FC236}">
              <a16:creationId xmlns:a16="http://schemas.microsoft.com/office/drawing/2014/main" id="{E5CDDCF4-A1AB-480C-88DF-70D0DCE8E0F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04" name="Text Box 2">
          <a:extLst>
            <a:ext uri="{FF2B5EF4-FFF2-40B4-BE49-F238E27FC236}">
              <a16:creationId xmlns:a16="http://schemas.microsoft.com/office/drawing/2014/main" id="{333035C4-C3FB-488C-921A-CC510ED51C8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05" name="Text Box 2">
          <a:extLst>
            <a:ext uri="{FF2B5EF4-FFF2-40B4-BE49-F238E27FC236}">
              <a16:creationId xmlns:a16="http://schemas.microsoft.com/office/drawing/2014/main" id="{C758416F-A5F4-4BC1-B682-57925C286AD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306" name="Text Box 2">
          <a:extLst>
            <a:ext uri="{FF2B5EF4-FFF2-40B4-BE49-F238E27FC236}">
              <a16:creationId xmlns:a16="http://schemas.microsoft.com/office/drawing/2014/main" id="{033E8A92-1B78-45E6-A708-007B6B8CFE0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307" name="Text Box 2">
          <a:extLst>
            <a:ext uri="{FF2B5EF4-FFF2-40B4-BE49-F238E27FC236}">
              <a16:creationId xmlns:a16="http://schemas.microsoft.com/office/drawing/2014/main" id="{21BC2488-50CA-4568-9165-2EB1FB4AA1D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308" name="Text Box 2">
          <a:extLst>
            <a:ext uri="{FF2B5EF4-FFF2-40B4-BE49-F238E27FC236}">
              <a16:creationId xmlns:a16="http://schemas.microsoft.com/office/drawing/2014/main" id="{BE6B0C91-CF89-497D-AD0C-4E850ADD7DD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309" name="Text Box 2">
          <a:extLst>
            <a:ext uri="{FF2B5EF4-FFF2-40B4-BE49-F238E27FC236}">
              <a16:creationId xmlns:a16="http://schemas.microsoft.com/office/drawing/2014/main" id="{14C2B721-FEC1-4F2D-AA8D-779D56FAE69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310" name="Text Box 2">
          <a:extLst>
            <a:ext uri="{FF2B5EF4-FFF2-40B4-BE49-F238E27FC236}">
              <a16:creationId xmlns:a16="http://schemas.microsoft.com/office/drawing/2014/main" id="{B6378930-184C-4DB3-B40C-7A8E9F127E9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311" name="Text Box 2">
          <a:extLst>
            <a:ext uri="{FF2B5EF4-FFF2-40B4-BE49-F238E27FC236}">
              <a16:creationId xmlns:a16="http://schemas.microsoft.com/office/drawing/2014/main" id="{88D26E43-DBEF-4BAB-8568-257815CC662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12" name="Text Box 2">
          <a:extLst>
            <a:ext uri="{FF2B5EF4-FFF2-40B4-BE49-F238E27FC236}">
              <a16:creationId xmlns:a16="http://schemas.microsoft.com/office/drawing/2014/main" id="{5A17E363-F149-4651-8913-F0D07941219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13" name="Text Box 2">
          <a:extLst>
            <a:ext uri="{FF2B5EF4-FFF2-40B4-BE49-F238E27FC236}">
              <a16:creationId xmlns:a16="http://schemas.microsoft.com/office/drawing/2014/main" id="{F0621B81-CFE6-4AC5-986B-983A748B131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14" name="Text Box 2">
          <a:extLst>
            <a:ext uri="{FF2B5EF4-FFF2-40B4-BE49-F238E27FC236}">
              <a16:creationId xmlns:a16="http://schemas.microsoft.com/office/drawing/2014/main" id="{9006160A-AFCF-4DEF-87A1-5574C7F9937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15" name="Text Box 2">
          <a:extLst>
            <a:ext uri="{FF2B5EF4-FFF2-40B4-BE49-F238E27FC236}">
              <a16:creationId xmlns:a16="http://schemas.microsoft.com/office/drawing/2014/main" id="{9D589955-CADD-41CC-9552-445471370C3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16" name="Text Box 2">
          <a:extLst>
            <a:ext uri="{FF2B5EF4-FFF2-40B4-BE49-F238E27FC236}">
              <a16:creationId xmlns:a16="http://schemas.microsoft.com/office/drawing/2014/main" id="{7D66DE1A-6692-44C5-A9E1-D96EB9CE99B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17" name="Text Box 2">
          <a:extLst>
            <a:ext uri="{FF2B5EF4-FFF2-40B4-BE49-F238E27FC236}">
              <a16:creationId xmlns:a16="http://schemas.microsoft.com/office/drawing/2014/main" id="{E284972A-DCB3-481E-9BBF-8DF1C001777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18" name="Text Box 2">
          <a:extLst>
            <a:ext uri="{FF2B5EF4-FFF2-40B4-BE49-F238E27FC236}">
              <a16:creationId xmlns:a16="http://schemas.microsoft.com/office/drawing/2014/main" id="{928BA482-EF42-47A3-8E2A-F880D99B8C2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19" name="Text Box 2">
          <a:extLst>
            <a:ext uri="{FF2B5EF4-FFF2-40B4-BE49-F238E27FC236}">
              <a16:creationId xmlns:a16="http://schemas.microsoft.com/office/drawing/2014/main" id="{C19C2A41-954F-4D2A-B007-3A4FF035F6F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320" name="Text Box 2">
          <a:extLst>
            <a:ext uri="{FF2B5EF4-FFF2-40B4-BE49-F238E27FC236}">
              <a16:creationId xmlns:a16="http://schemas.microsoft.com/office/drawing/2014/main" id="{894548A9-2F3D-452C-9365-112725CD01D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321" name="Text Box 2">
          <a:extLst>
            <a:ext uri="{FF2B5EF4-FFF2-40B4-BE49-F238E27FC236}">
              <a16:creationId xmlns:a16="http://schemas.microsoft.com/office/drawing/2014/main" id="{F4173A17-05D7-4399-ABB9-04A6D99CE12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322" name="Text Box 2">
          <a:extLst>
            <a:ext uri="{FF2B5EF4-FFF2-40B4-BE49-F238E27FC236}">
              <a16:creationId xmlns:a16="http://schemas.microsoft.com/office/drawing/2014/main" id="{E03501D3-8061-44E5-9C4A-DE3674D1BB5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23" name="Text Box 2">
          <a:extLst>
            <a:ext uri="{FF2B5EF4-FFF2-40B4-BE49-F238E27FC236}">
              <a16:creationId xmlns:a16="http://schemas.microsoft.com/office/drawing/2014/main" id="{4553F47E-36E3-42DB-96EA-5FA19D61A02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24" name="Text Box 2">
          <a:extLst>
            <a:ext uri="{FF2B5EF4-FFF2-40B4-BE49-F238E27FC236}">
              <a16:creationId xmlns:a16="http://schemas.microsoft.com/office/drawing/2014/main" id="{4F3E9352-DACF-4926-A5B1-70EFDAEF27E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25" name="Text Box 2">
          <a:extLst>
            <a:ext uri="{FF2B5EF4-FFF2-40B4-BE49-F238E27FC236}">
              <a16:creationId xmlns:a16="http://schemas.microsoft.com/office/drawing/2014/main" id="{C6F482BC-ACFC-4831-AC93-78CAE528FEF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326" name="Text Box 2">
          <a:extLst>
            <a:ext uri="{FF2B5EF4-FFF2-40B4-BE49-F238E27FC236}">
              <a16:creationId xmlns:a16="http://schemas.microsoft.com/office/drawing/2014/main" id="{556642CF-65DD-4653-BD12-73C9C2A7DDB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327" name="Text Box 2">
          <a:extLst>
            <a:ext uri="{FF2B5EF4-FFF2-40B4-BE49-F238E27FC236}">
              <a16:creationId xmlns:a16="http://schemas.microsoft.com/office/drawing/2014/main" id="{B451788E-D818-4575-9308-31848BF8874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328" name="Text Box 2">
          <a:extLst>
            <a:ext uri="{FF2B5EF4-FFF2-40B4-BE49-F238E27FC236}">
              <a16:creationId xmlns:a16="http://schemas.microsoft.com/office/drawing/2014/main" id="{48DF444B-3DFD-400F-8EA1-22373D12ECB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29" name="Text Box 2">
          <a:extLst>
            <a:ext uri="{FF2B5EF4-FFF2-40B4-BE49-F238E27FC236}">
              <a16:creationId xmlns:a16="http://schemas.microsoft.com/office/drawing/2014/main" id="{98575732-EF3E-40C8-B73B-E24380681CF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30" name="Text Box 2">
          <a:extLst>
            <a:ext uri="{FF2B5EF4-FFF2-40B4-BE49-F238E27FC236}">
              <a16:creationId xmlns:a16="http://schemas.microsoft.com/office/drawing/2014/main" id="{8D927EE3-6871-412D-8D75-BCFAE139E00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31" name="Text Box 2">
          <a:extLst>
            <a:ext uri="{FF2B5EF4-FFF2-40B4-BE49-F238E27FC236}">
              <a16:creationId xmlns:a16="http://schemas.microsoft.com/office/drawing/2014/main" id="{EA92DEDB-9AA9-484E-86DF-332699853E4E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32" name="Text Box 2">
          <a:extLst>
            <a:ext uri="{FF2B5EF4-FFF2-40B4-BE49-F238E27FC236}">
              <a16:creationId xmlns:a16="http://schemas.microsoft.com/office/drawing/2014/main" id="{AF376B65-9825-482E-8859-18DDE804573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33" name="Text Box 2">
          <a:extLst>
            <a:ext uri="{FF2B5EF4-FFF2-40B4-BE49-F238E27FC236}">
              <a16:creationId xmlns:a16="http://schemas.microsoft.com/office/drawing/2014/main" id="{C21F7BAA-6DDD-4CF4-A839-6EFFD03429E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34" name="Text Box 2">
          <a:extLst>
            <a:ext uri="{FF2B5EF4-FFF2-40B4-BE49-F238E27FC236}">
              <a16:creationId xmlns:a16="http://schemas.microsoft.com/office/drawing/2014/main" id="{DF538A07-D392-465C-8091-A7A5B718A1E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35" name="Text Box 2">
          <a:extLst>
            <a:ext uri="{FF2B5EF4-FFF2-40B4-BE49-F238E27FC236}">
              <a16:creationId xmlns:a16="http://schemas.microsoft.com/office/drawing/2014/main" id="{51A28DC4-2925-42FE-A160-3489047A274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36" name="Text Box 2">
          <a:extLst>
            <a:ext uri="{FF2B5EF4-FFF2-40B4-BE49-F238E27FC236}">
              <a16:creationId xmlns:a16="http://schemas.microsoft.com/office/drawing/2014/main" id="{A4A8C103-5B04-4AA0-9760-3F6C5BF2381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37" name="Text Box 2">
          <a:extLst>
            <a:ext uri="{FF2B5EF4-FFF2-40B4-BE49-F238E27FC236}">
              <a16:creationId xmlns:a16="http://schemas.microsoft.com/office/drawing/2014/main" id="{F4309A73-A8BE-413C-AAEC-1FC17E0FDBB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338" name="Text Box 2">
          <a:extLst>
            <a:ext uri="{FF2B5EF4-FFF2-40B4-BE49-F238E27FC236}">
              <a16:creationId xmlns:a16="http://schemas.microsoft.com/office/drawing/2014/main" id="{1CAA15B9-D9B0-4845-A951-134CB7D1A00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339" name="Text Box 2">
          <a:extLst>
            <a:ext uri="{FF2B5EF4-FFF2-40B4-BE49-F238E27FC236}">
              <a16:creationId xmlns:a16="http://schemas.microsoft.com/office/drawing/2014/main" id="{69B2E79F-EDE5-4A3E-B63C-24B64E488B5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340" name="Text Box 2">
          <a:extLst>
            <a:ext uri="{FF2B5EF4-FFF2-40B4-BE49-F238E27FC236}">
              <a16:creationId xmlns:a16="http://schemas.microsoft.com/office/drawing/2014/main" id="{D3DBC36B-C050-4A68-B845-A06BBED23FF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41" name="Text Box 2">
          <a:extLst>
            <a:ext uri="{FF2B5EF4-FFF2-40B4-BE49-F238E27FC236}">
              <a16:creationId xmlns:a16="http://schemas.microsoft.com/office/drawing/2014/main" id="{7527C546-9E44-4C02-B1ED-65C8981C86E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42" name="Text Box 2">
          <a:extLst>
            <a:ext uri="{FF2B5EF4-FFF2-40B4-BE49-F238E27FC236}">
              <a16:creationId xmlns:a16="http://schemas.microsoft.com/office/drawing/2014/main" id="{D31A5718-F6C4-41E1-BCF6-8EE021C1D0C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43" name="Text Box 2">
          <a:extLst>
            <a:ext uri="{FF2B5EF4-FFF2-40B4-BE49-F238E27FC236}">
              <a16:creationId xmlns:a16="http://schemas.microsoft.com/office/drawing/2014/main" id="{BA8A02E3-6838-4D9D-870B-DDD4D035EB4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344" name="Text Box 2">
          <a:extLst>
            <a:ext uri="{FF2B5EF4-FFF2-40B4-BE49-F238E27FC236}">
              <a16:creationId xmlns:a16="http://schemas.microsoft.com/office/drawing/2014/main" id="{533C9782-33A6-42E8-BE6D-B9AF529DFC5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345" name="Text Box 2">
          <a:extLst>
            <a:ext uri="{FF2B5EF4-FFF2-40B4-BE49-F238E27FC236}">
              <a16:creationId xmlns:a16="http://schemas.microsoft.com/office/drawing/2014/main" id="{71513053-4C95-4B01-9349-ACB97972CE3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346" name="Text Box 2">
          <a:extLst>
            <a:ext uri="{FF2B5EF4-FFF2-40B4-BE49-F238E27FC236}">
              <a16:creationId xmlns:a16="http://schemas.microsoft.com/office/drawing/2014/main" id="{4162A222-A046-4C69-BCFA-3043CBFE64F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47" name="Text Box 2">
          <a:extLst>
            <a:ext uri="{FF2B5EF4-FFF2-40B4-BE49-F238E27FC236}">
              <a16:creationId xmlns:a16="http://schemas.microsoft.com/office/drawing/2014/main" id="{9314584E-CC55-4601-B88B-DB1702D8C2C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48" name="Text Box 2">
          <a:extLst>
            <a:ext uri="{FF2B5EF4-FFF2-40B4-BE49-F238E27FC236}">
              <a16:creationId xmlns:a16="http://schemas.microsoft.com/office/drawing/2014/main" id="{A2CC22F9-6D81-49C3-8CCE-C423560CA76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49" name="Text Box 2">
          <a:extLst>
            <a:ext uri="{FF2B5EF4-FFF2-40B4-BE49-F238E27FC236}">
              <a16:creationId xmlns:a16="http://schemas.microsoft.com/office/drawing/2014/main" id="{A992E240-04F7-41E1-B1E3-CC85C67632C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50" name="Text Box 2">
          <a:extLst>
            <a:ext uri="{FF2B5EF4-FFF2-40B4-BE49-F238E27FC236}">
              <a16:creationId xmlns:a16="http://schemas.microsoft.com/office/drawing/2014/main" id="{72171BF9-65E6-4F21-A1E4-164A8F12EF0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51" name="Text Box 2">
          <a:extLst>
            <a:ext uri="{FF2B5EF4-FFF2-40B4-BE49-F238E27FC236}">
              <a16:creationId xmlns:a16="http://schemas.microsoft.com/office/drawing/2014/main" id="{23616287-6A8A-4B05-BAB6-F087D032276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52" name="Text Box 2">
          <a:extLst>
            <a:ext uri="{FF2B5EF4-FFF2-40B4-BE49-F238E27FC236}">
              <a16:creationId xmlns:a16="http://schemas.microsoft.com/office/drawing/2014/main" id="{0923D126-ACFF-4F69-9398-F408CF5A5F0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353" name="Text Box 2">
          <a:extLst>
            <a:ext uri="{FF2B5EF4-FFF2-40B4-BE49-F238E27FC236}">
              <a16:creationId xmlns:a16="http://schemas.microsoft.com/office/drawing/2014/main" id="{9D260907-E8C5-4FD2-ACBB-35B78BBF7DD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354" name="Text Box 2">
          <a:extLst>
            <a:ext uri="{FF2B5EF4-FFF2-40B4-BE49-F238E27FC236}">
              <a16:creationId xmlns:a16="http://schemas.microsoft.com/office/drawing/2014/main" id="{6466A7EF-5BDF-480A-BBFE-3F1800A2FE5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355" name="Text Box 2">
          <a:extLst>
            <a:ext uri="{FF2B5EF4-FFF2-40B4-BE49-F238E27FC236}">
              <a16:creationId xmlns:a16="http://schemas.microsoft.com/office/drawing/2014/main" id="{C6AF94A2-E68F-4A7E-9DA2-985CCAB531D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356" name="Text Box 2">
          <a:extLst>
            <a:ext uri="{FF2B5EF4-FFF2-40B4-BE49-F238E27FC236}">
              <a16:creationId xmlns:a16="http://schemas.microsoft.com/office/drawing/2014/main" id="{9FB2E4A7-08BD-40D7-8CAF-A753CCF3EBC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357" name="Text Box 2">
          <a:extLst>
            <a:ext uri="{FF2B5EF4-FFF2-40B4-BE49-F238E27FC236}">
              <a16:creationId xmlns:a16="http://schemas.microsoft.com/office/drawing/2014/main" id="{93A380FC-A9BF-406F-B80F-8C7CCB76126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358" name="Text Box 2">
          <a:extLst>
            <a:ext uri="{FF2B5EF4-FFF2-40B4-BE49-F238E27FC236}">
              <a16:creationId xmlns:a16="http://schemas.microsoft.com/office/drawing/2014/main" id="{689BF52B-9C73-40B4-945C-5E23A566E95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59" name="Text Box 2">
          <a:extLst>
            <a:ext uri="{FF2B5EF4-FFF2-40B4-BE49-F238E27FC236}">
              <a16:creationId xmlns:a16="http://schemas.microsoft.com/office/drawing/2014/main" id="{9A86CC07-F8BD-491B-8DC5-DC7A9C7FFF0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60" name="Text Box 2">
          <a:extLst>
            <a:ext uri="{FF2B5EF4-FFF2-40B4-BE49-F238E27FC236}">
              <a16:creationId xmlns:a16="http://schemas.microsoft.com/office/drawing/2014/main" id="{C3FFDA12-17AA-460A-9360-5991901A39F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61" name="Text Box 2">
          <a:extLst>
            <a:ext uri="{FF2B5EF4-FFF2-40B4-BE49-F238E27FC236}">
              <a16:creationId xmlns:a16="http://schemas.microsoft.com/office/drawing/2014/main" id="{04D1C010-0A37-4767-8FC9-01665BDA87D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62" name="Text Box 2">
          <a:extLst>
            <a:ext uri="{FF2B5EF4-FFF2-40B4-BE49-F238E27FC236}">
              <a16:creationId xmlns:a16="http://schemas.microsoft.com/office/drawing/2014/main" id="{CABCF1FC-10EC-4483-8CB3-20EFEF371D2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63" name="Text Box 2">
          <a:extLst>
            <a:ext uri="{FF2B5EF4-FFF2-40B4-BE49-F238E27FC236}">
              <a16:creationId xmlns:a16="http://schemas.microsoft.com/office/drawing/2014/main" id="{F8821F78-AD4A-41EC-A9B8-2AA99D2CD3F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64" name="Text Box 2">
          <a:extLst>
            <a:ext uri="{FF2B5EF4-FFF2-40B4-BE49-F238E27FC236}">
              <a16:creationId xmlns:a16="http://schemas.microsoft.com/office/drawing/2014/main" id="{7BC73FED-1BA0-485F-839E-DF11B76D82E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65" name="Text Box 2">
          <a:extLst>
            <a:ext uri="{FF2B5EF4-FFF2-40B4-BE49-F238E27FC236}">
              <a16:creationId xmlns:a16="http://schemas.microsoft.com/office/drawing/2014/main" id="{006B2B7F-443C-4E57-A9F3-D5DEA54F229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66" name="Text Box 2">
          <a:extLst>
            <a:ext uri="{FF2B5EF4-FFF2-40B4-BE49-F238E27FC236}">
              <a16:creationId xmlns:a16="http://schemas.microsoft.com/office/drawing/2014/main" id="{10FCBD24-C9DF-4794-B42E-BB200103011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67" name="Text Box 2">
          <a:extLst>
            <a:ext uri="{FF2B5EF4-FFF2-40B4-BE49-F238E27FC236}">
              <a16:creationId xmlns:a16="http://schemas.microsoft.com/office/drawing/2014/main" id="{0132CA1B-074F-4AB3-A3F0-195ECC83AF8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368" name="Text Box 2">
          <a:extLst>
            <a:ext uri="{FF2B5EF4-FFF2-40B4-BE49-F238E27FC236}">
              <a16:creationId xmlns:a16="http://schemas.microsoft.com/office/drawing/2014/main" id="{DCC33167-C1D4-48F8-8C7B-2BDDC598AC8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369" name="Text Box 2">
          <a:extLst>
            <a:ext uri="{FF2B5EF4-FFF2-40B4-BE49-F238E27FC236}">
              <a16:creationId xmlns:a16="http://schemas.microsoft.com/office/drawing/2014/main" id="{F8773C13-8C79-41B7-94D5-CC90D9A65DA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370" name="Text Box 2">
          <a:extLst>
            <a:ext uri="{FF2B5EF4-FFF2-40B4-BE49-F238E27FC236}">
              <a16:creationId xmlns:a16="http://schemas.microsoft.com/office/drawing/2014/main" id="{E2DD61C1-A9B5-4AFE-8F1E-130D2FC7A4A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71" name="Text Box 2">
          <a:extLst>
            <a:ext uri="{FF2B5EF4-FFF2-40B4-BE49-F238E27FC236}">
              <a16:creationId xmlns:a16="http://schemas.microsoft.com/office/drawing/2014/main" id="{42AB6A9F-E52D-4217-B383-68DB1BBD22E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72" name="Text Box 2">
          <a:extLst>
            <a:ext uri="{FF2B5EF4-FFF2-40B4-BE49-F238E27FC236}">
              <a16:creationId xmlns:a16="http://schemas.microsoft.com/office/drawing/2014/main" id="{36F0047A-E35A-4EAB-8FBA-9D377891B30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73" name="Text Box 2">
          <a:extLst>
            <a:ext uri="{FF2B5EF4-FFF2-40B4-BE49-F238E27FC236}">
              <a16:creationId xmlns:a16="http://schemas.microsoft.com/office/drawing/2014/main" id="{4603F648-B2A6-443A-A6ED-11A01638BD5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374" name="Text Box 2">
          <a:extLst>
            <a:ext uri="{FF2B5EF4-FFF2-40B4-BE49-F238E27FC236}">
              <a16:creationId xmlns:a16="http://schemas.microsoft.com/office/drawing/2014/main" id="{1C968982-0973-46D1-BE74-301CF134940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375" name="Text Box 2">
          <a:extLst>
            <a:ext uri="{FF2B5EF4-FFF2-40B4-BE49-F238E27FC236}">
              <a16:creationId xmlns:a16="http://schemas.microsoft.com/office/drawing/2014/main" id="{16300983-44EA-462F-913A-76B40AE12B5B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376" name="Text Box 2">
          <a:extLst>
            <a:ext uri="{FF2B5EF4-FFF2-40B4-BE49-F238E27FC236}">
              <a16:creationId xmlns:a16="http://schemas.microsoft.com/office/drawing/2014/main" id="{977A6FA2-4DEC-48AA-AEF2-3B3225416B8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77" name="Text Box 2">
          <a:extLst>
            <a:ext uri="{FF2B5EF4-FFF2-40B4-BE49-F238E27FC236}">
              <a16:creationId xmlns:a16="http://schemas.microsoft.com/office/drawing/2014/main" id="{D181939F-81FA-488D-978F-57119D3428F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78" name="Text Box 2">
          <a:extLst>
            <a:ext uri="{FF2B5EF4-FFF2-40B4-BE49-F238E27FC236}">
              <a16:creationId xmlns:a16="http://schemas.microsoft.com/office/drawing/2014/main" id="{892836A2-9DA2-4064-BEBC-A55146E6A6E6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79" name="Text Box 2">
          <a:extLst>
            <a:ext uri="{FF2B5EF4-FFF2-40B4-BE49-F238E27FC236}">
              <a16:creationId xmlns:a16="http://schemas.microsoft.com/office/drawing/2014/main" id="{C6E0AC7F-9615-40A4-9627-80BC197FC0B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80" name="Text Box 2">
          <a:extLst>
            <a:ext uri="{FF2B5EF4-FFF2-40B4-BE49-F238E27FC236}">
              <a16:creationId xmlns:a16="http://schemas.microsoft.com/office/drawing/2014/main" id="{EC1D4B68-6831-4318-8237-A8CFA5CE00D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81" name="Text Box 2">
          <a:extLst>
            <a:ext uri="{FF2B5EF4-FFF2-40B4-BE49-F238E27FC236}">
              <a16:creationId xmlns:a16="http://schemas.microsoft.com/office/drawing/2014/main" id="{8C73DDB2-1518-4746-A8FF-9E7773A42B2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82" name="Text Box 2">
          <a:extLst>
            <a:ext uri="{FF2B5EF4-FFF2-40B4-BE49-F238E27FC236}">
              <a16:creationId xmlns:a16="http://schemas.microsoft.com/office/drawing/2014/main" id="{36477376-D60A-4574-808B-F83820EA885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83" name="Text Box 2">
          <a:extLst>
            <a:ext uri="{FF2B5EF4-FFF2-40B4-BE49-F238E27FC236}">
              <a16:creationId xmlns:a16="http://schemas.microsoft.com/office/drawing/2014/main" id="{B475EDCA-094F-4D1F-ABDE-0CE2E3F46F2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84" name="Text Box 2">
          <a:extLst>
            <a:ext uri="{FF2B5EF4-FFF2-40B4-BE49-F238E27FC236}">
              <a16:creationId xmlns:a16="http://schemas.microsoft.com/office/drawing/2014/main" id="{5D67A240-3660-43B0-9108-5C2517D682D4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6"/>
    <xdr:sp macro="" textlink="">
      <xdr:nvSpPr>
        <xdr:cNvPr id="10385" name="Text Box 2">
          <a:extLst>
            <a:ext uri="{FF2B5EF4-FFF2-40B4-BE49-F238E27FC236}">
              <a16:creationId xmlns:a16="http://schemas.microsoft.com/office/drawing/2014/main" id="{0BABDB20-258E-46C8-B81E-01836762235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386" name="Text Box 2">
          <a:extLst>
            <a:ext uri="{FF2B5EF4-FFF2-40B4-BE49-F238E27FC236}">
              <a16:creationId xmlns:a16="http://schemas.microsoft.com/office/drawing/2014/main" id="{FCC5D5F2-E408-411E-8FF6-7010ABB66BE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387" name="Text Box 2">
          <a:extLst>
            <a:ext uri="{FF2B5EF4-FFF2-40B4-BE49-F238E27FC236}">
              <a16:creationId xmlns:a16="http://schemas.microsoft.com/office/drawing/2014/main" id="{CAE5B55A-699D-4D84-AA49-0CD42661FF0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6924"/>
    <xdr:sp macro="" textlink="">
      <xdr:nvSpPr>
        <xdr:cNvPr id="10388" name="Text Box 2">
          <a:extLst>
            <a:ext uri="{FF2B5EF4-FFF2-40B4-BE49-F238E27FC236}">
              <a16:creationId xmlns:a16="http://schemas.microsoft.com/office/drawing/2014/main" id="{1487BF3C-624C-4F68-983C-DDB9CF2F5C9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89" name="Text Box 2">
          <a:extLst>
            <a:ext uri="{FF2B5EF4-FFF2-40B4-BE49-F238E27FC236}">
              <a16:creationId xmlns:a16="http://schemas.microsoft.com/office/drawing/2014/main" id="{16854F32-222B-4C0E-AE28-50DFA810A3A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90" name="Text Box 2">
          <a:extLst>
            <a:ext uri="{FF2B5EF4-FFF2-40B4-BE49-F238E27FC236}">
              <a16:creationId xmlns:a16="http://schemas.microsoft.com/office/drawing/2014/main" id="{6BDFA2DF-CF73-4B87-9FDF-0C9B2F3ABAE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91" name="Text Box 2">
          <a:extLst>
            <a:ext uri="{FF2B5EF4-FFF2-40B4-BE49-F238E27FC236}">
              <a16:creationId xmlns:a16="http://schemas.microsoft.com/office/drawing/2014/main" id="{5524E203-483F-4F46-941B-2D2D73FA6AED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392" name="Text Box 2">
          <a:extLst>
            <a:ext uri="{FF2B5EF4-FFF2-40B4-BE49-F238E27FC236}">
              <a16:creationId xmlns:a16="http://schemas.microsoft.com/office/drawing/2014/main" id="{AB18E90C-52C9-435D-8191-C287E68A5CC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393" name="Text Box 2">
          <a:extLst>
            <a:ext uri="{FF2B5EF4-FFF2-40B4-BE49-F238E27FC236}">
              <a16:creationId xmlns:a16="http://schemas.microsoft.com/office/drawing/2014/main" id="{2BF37AD6-28A0-4480-AC09-0A87C7C40309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4129"/>
    <xdr:sp macro="" textlink="">
      <xdr:nvSpPr>
        <xdr:cNvPr id="10394" name="Text Box 2">
          <a:extLst>
            <a:ext uri="{FF2B5EF4-FFF2-40B4-BE49-F238E27FC236}">
              <a16:creationId xmlns:a16="http://schemas.microsoft.com/office/drawing/2014/main" id="{604BFF24-81BB-4B95-80BE-B399A81CC15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95" name="Text Box 2">
          <a:extLst>
            <a:ext uri="{FF2B5EF4-FFF2-40B4-BE49-F238E27FC236}">
              <a16:creationId xmlns:a16="http://schemas.microsoft.com/office/drawing/2014/main" id="{CC68A8BF-1E77-4A6F-860B-5A1847A79D20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96" name="Text Box 2">
          <a:extLst>
            <a:ext uri="{FF2B5EF4-FFF2-40B4-BE49-F238E27FC236}">
              <a16:creationId xmlns:a16="http://schemas.microsoft.com/office/drawing/2014/main" id="{BC91BC40-704C-4CC3-B7AC-895E40CE778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7"/>
    <xdr:sp macro="" textlink="">
      <xdr:nvSpPr>
        <xdr:cNvPr id="10397" name="Text Box 2">
          <a:extLst>
            <a:ext uri="{FF2B5EF4-FFF2-40B4-BE49-F238E27FC236}">
              <a16:creationId xmlns:a16="http://schemas.microsoft.com/office/drawing/2014/main" id="{966B6F7F-01EB-494C-AC73-FAA976AB3217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98" name="Text Box 2">
          <a:extLst>
            <a:ext uri="{FF2B5EF4-FFF2-40B4-BE49-F238E27FC236}">
              <a16:creationId xmlns:a16="http://schemas.microsoft.com/office/drawing/2014/main" id="{01C1FC8A-57DD-4C05-9990-9085C0B13D4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399" name="Text Box 2">
          <a:extLst>
            <a:ext uri="{FF2B5EF4-FFF2-40B4-BE49-F238E27FC236}">
              <a16:creationId xmlns:a16="http://schemas.microsoft.com/office/drawing/2014/main" id="{2227A5B6-6EBC-468E-894D-5739A5286B58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39645"/>
    <xdr:sp macro="" textlink="">
      <xdr:nvSpPr>
        <xdr:cNvPr id="10400" name="Text Box 2">
          <a:extLst>
            <a:ext uri="{FF2B5EF4-FFF2-40B4-BE49-F238E27FC236}">
              <a16:creationId xmlns:a16="http://schemas.microsoft.com/office/drawing/2014/main" id="{0FD6FC64-1CE6-4779-A9A2-5ACCFE1E3711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401" name="Text Box 2">
          <a:extLst>
            <a:ext uri="{FF2B5EF4-FFF2-40B4-BE49-F238E27FC236}">
              <a16:creationId xmlns:a16="http://schemas.microsoft.com/office/drawing/2014/main" id="{9FC5C931-7BF6-40B0-BCD6-DE05F7EBB44A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402" name="Text Box 2">
          <a:extLst>
            <a:ext uri="{FF2B5EF4-FFF2-40B4-BE49-F238E27FC236}">
              <a16:creationId xmlns:a16="http://schemas.microsoft.com/office/drawing/2014/main" id="{987F5B27-D3CB-4E04-9C83-1E89391FEFA2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403" name="Text Box 2">
          <a:extLst>
            <a:ext uri="{FF2B5EF4-FFF2-40B4-BE49-F238E27FC236}">
              <a16:creationId xmlns:a16="http://schemas.microsoft.com/office/drawing/2014/main" id="{111DDCA6-1373-46C9-AC9F-315AA05AE9B3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404" name="Text Box 2">
          <a:extLst>
            <a:ext uri="{FF2B5EF4-FFF2-40B4-BE49-F238E27FC236}">
              <a16:creationId xmlns:a16="http://schemas.microsoft.com/office/drawing/2014/main" id="{FF858DC9-0CAA-474E-9771-CA427EC267BC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405" name="Text Box 2">
          <a:extLst>
            <a:ext uri="{FF2B5EF4-FFF2-40B4-BE49-F238E27FC236}">
              <a16:creationId xmlns:a16="http://schemas.microsoft.com/office/drawing/2014/main" id="{0F202B0A-34CB-4D1A-9EE0-8EE3F6CBFA05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64</xdr:row>
      <xdr:rowOff>0</xdr:rowOff>
    </xdr:from>
    <xdr:ext cx="1387961" cy="243007"/>
    <xdr:sp macro="" textlink="">
      <xdr:nvSpPr>
        <xdr:cNvPr id="10406" name="Text Box 2">
          <a:extLst>
            <a:ext uri="{FF2B5EF4-FFF2-40B4-BE49-F238E27FC236}">
              <a16:creationId xmlns:a16="http://schemas.microsoft.com/office/drawing/2014/main" id="{60130AE9-A935-4860-A6B9-5ABDD0D1248F}"/>
            </a:ext>
          </a:extLst>
        </xdr:cNvPr>
        <xdr:cNvSpPr txBox="1">
          <a:spLocks noChangeArrowheads="1"/>
        </xdr:cNvSpPr>
      </xdr:nvSpPr>
      <xdr:spPr bwMode="auto">
        <a:xfrm>
          <a:off x="441960" y="417804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07" name="Text Box 2">
          <a:extLst>
            <a:ext uri="{FF2B5EF4-FFF2-40B4-BE49-F238E27FC236}">
              <a16:creationId xmlns:a16="http://schemas.microsoft.com/office/drawing/2014/main" id="{68862468-7CBD-4F87-9493-209226F73F2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08" name="Text Box 2">
          <a:extLst>
            <a:ext uri="{FF2B5EF4-FFF2-40B4-BE49-F238E27FC236}">
              <a16:creationId xmlns:a16="http://schemas.microsoft.com/office/drawing/2014/main" id="{585C320E-3999-41FF-BB61-B49B64AB814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09" name="Text Box 2">
          <a:extLst>
            <a:ext uri="{FF2B5EF4-FFF2-40B4-BE49-F238E27FC236}">
              <a16:creationId xmlns:a16="http://schemas.microsoft.com/office/drawing/2014/main" id="{856111AB-72BE-4BDF-8408-9036C00F699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10" name="Text Box 2">
          <a:extLst>
            <a:ext uri="{FF2B5EF4-FFF2-40B4-BE49-F238E27FC236}">
              <a16:creationId xmlns:a16="http://schemas.microsoft.com/office/drawing/2014/main" id="{23295434-349F-421A-964A-7A53E66ABC9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11" name="Text Box 2">
          <a:extLst>
            <a:ext uri="{FF2B5EF4-FFF2-40B4-BE49-F238E27FC236}">
              <a16:creationId xmlns:a16="http://schemas.microsoft.com/office/drawing/2014/main" id="{8BACC108-6957-4CA7-A3C5-8EADE8573E9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12" name="Text Box 2">
          <a:extLst>
            <a:ext uri="{FF2B5EF4-FFF2-40B4-BE49-F238E27FC236}">
              <a16:creationId xmlns:a16="http://schemas.microsoft.com/office/drawing/2014/main" id="{5F294E0E-F65E-4DDE-A4EA-FD8E91446BA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413" name="Text Box 2">
          <a:extLst>
            <a:ext uri="{FF2B5EF4-FFF2-40B4-BE49-F238E27FC236}">
              <a16:creationId xmlns:a16="http://schemas.microsoft.com/office/drawing/2014/main" id="{17B0FDB9-ECF9-4AEE-9718-BF6E8D50B18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414" name="Text Box 2">
          <a:extLst>
            <a:ext uri="{FF2B5EF4-FFF2-40B4-BE49-F238E27FC236}">
              <a16:creationId xmlns:a16="http://schemas.microsoft.com/office/drawing/2014/main" id="{62EE9DCB-95AF-4FF2-8268-B9AA5C18DCE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415" name="Text Box 2">
          <a:extLst>
            <a:ext uri="{FF2B5EF4-FFF2-40B4-BE49-F238E27FC236}">
              <a16:creationId xmlns:a16="http://schemas.microsoft.com/office/drawing/2014/main" id="{C21378E4-DC53-4259-B8B7-144BA36742E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416" name="Text Box 2">
          <a:extLst>
            <a:ext uri="{FF2B5EF4-FFF2-40B4-BE49-F238E27FC236}">
              <a16:creationId xmlns:a16="http://schemas.microsoft.com/office/drawing/2014/main" id="{1600F36A-CD43-45B3-88B4-4F3CEC3194C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417" name="Text Box 2">
          <a:extLst>
            <a:ext uri="{FF2B5EF4-FFF2-40B4-BE49-F238E27FC236}">
              <a16:creationId xmlns:a16="http://schemas.microsoft.com/office/drawing/2014/main" id="{144E5BDD-7E26-4FF1-9C99-D8C1EFA6F8E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418" name="Text Box 2">
          <a:extLst>
            <a:ext uri="{FF2B5EF4-FFF2-40B4-BE49-F238E27FC236}">
              <a16:creationId xmlns:a16="http://schemas.microsoft.com/office/drawing/2014/main" id="{264E5E96-0052-49DC-8F61-50FA73C2F73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19" name="Text Box 2">
          <a:extLst>
            <a:ext uri="{FF2B5EF4-FFF2-40B4-BE49-F238E27FC236}">
              <a16:creationId xmlns:a16="http://schemas.microsoft.com/office/drawing/2014/main" id="{61F3AB46-F4CC-4F59-BFD7-94D5233616B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20" name="Text Box 2">
          <a:extLst>
            <a:ext uri="{FF2B5EF4-FFF2-40B4-BE49-F238E27FC236}">
              <a16:creationId xmlns:a16="http://schemas.microsoft.com/office/drawing/2014/main" id="{C3113804-F42C-44F8-856B-8D0027F2ADE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21" name="Text Box 2">
          <a:extLst>
            <a:ext uri="{FF2B5EF4-FFF2-40B4-BE49-F238E27FC236}">
              <a16:creationId xmlns:a16="http://schemas.microsoft.com/office/drawing/2014/main" id="{93E05540-1856-42CE-95C4-DD00257DA97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22" name="Text Box 2">
          <a:extLst>
            <a:ext uri="{FF2B5EF4-FFF2-40B4-BE49-F238E27FC236}">
              <a16:creationId xmlns:a16="http://schemas.microsoft.com/office/drawing/2014/main" id="{37CF0F5F-883F-41D8-BCF2-46ECD90CADC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23" name="Text Box 2">
          <a:extLst>
            <a:ext uri="{FF2B5EF4-FFF2-40B4-BE49-F238E27FC236}">
              <a16:creationId xmlns:a16="http://schemas.microsoft.com/office/drawing/2014/main" id="{25ECAA91-B30C-491D-B268-935D833617F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24" name="Text Box 2">
          <a:extLst>
            <a:ext uri="{FF2B5EF4-FFF2-40B4-BE49-F238E27FC236}">
              <a16:creationId xmlns:a16="http://schemas.microsoft.com/office/drawing/2014/main" id="{A7E2B6FF-05A6-4673-AC46-6E090628657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425" name="Text Box 2">
          <a:extLst>
            <a:ext uri="{FF2B5EF4-FFF2-40B4-BE49-F238E27FC236}">
              <a16:creationId xmlns:a16="http://schemas.microsoft.com/office/drawing/2014/main" id="{1A075B59-64A2-46F6-814C-524EFD1C9E5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426" name="Text Box 2">
          <a:extLst>
            <a:ext uri="{FF2B5EF4-FFF2-40B4-BE49-F238E27FC236}">
              <a16:creationId xmlns:a16="http://schemas.microsoft.com/office/drawing/2014/main" id="{83C4F273-A8A5-4E22-AEF1-F38EBF335AE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427" name="Text Box 2">
          <a:extLst>
            <a:ext uri="{FF2B5EF4-FFF2-40B4-BE49-F238E27FC236}">
              <a16:creationId xmlns:a16="http://schemas.microsoft.com/office/drawing/2014/main" id="{1CA51D36-C93E-47EB-A2FD-07B33B00180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428" name="Text Box 2">
          <a:extLst>
            <a:ext uri="{FF2B5EF4-FFF2-40B4-BE49-F238E27FC236}">
              <a16:creationId xmlns:a16="http://schemas.microsoft.com/office/drawing/2014/main" id="{DD7F0F44-CE5E-4F85-A620-1C0AF575F42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429" name="Text Box 2">
          <a:extLst>
            <a:ext uri="{FF2B5EF4-FFF2-40B4-BE49-F238E27FC236}">
              <a16:creationId xmlns:a16="http://schemas.microsoft.com/office/drawing/2014/main" id="{26D988BB-6F05-4FC3-BBD3-9FF43518E1B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430" name="Text Box 2">
          <a:extLst>
            <a:ext uri="{FF2B5EF4-FFF2-40B4-BE49-F238E27FC236}">
              <a16:creationId xmlns:a16="http://schemas.microsoft.com/office/drawing/2014/main" id="{0E1C164C-B327-448E-8753-7126D12BE0E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31" name="Text Box 2">
          <a:extLst>
            <a:ext uri="{FF2B5EF4-FFF2-40B4-BE49-F238E27FC236}">
              <a16:creationId xmlns:a16="http://schemas.microsoft.com/office/drawing/2014/main" id="{B37DC925-0718-4C4D-8C59-E3382CE89EE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32" name="Text Box 2">
          <a:extLst>
            <a:ext uri="{FF2B5EF4-FFF2-40B4-BE49-F238E27FC236}">
              <a16:creationId xmlns:a16="http://schemas.microsoft.com/office/drawing/2014/main" id="{E1FF3F30-795D-47EC-8729-08A21A67BF7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33" name="Text Box 2">
          <a:extLst>
            <a:ext uri="{FF2B5EF4-FFF2-40B4-BE49-F238E27FC236}">
              <a16:creationId xmlns:a16="http://schemas.microsoft.com/office/drawing/2014/main" id="{C70C35D7-238A-439C-8ACC-0B31F2B315B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34" name="Text Box 2">
          <a:extLst>
            <a:ext uri="{FF2B5EF4-FFF2-40B4-BE49-F238E27FC236}">
              <a16:creationId xmlns:a16="http://schemas.microsoft.com/office/drawing/2014/main" id="{0BCC3611-CE24-42B0-AEF9-8CD9DBD9CBB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35" name="Text Box 2">
          <a:extLst>
            <a:ext uri="{FF2B5EF4-FFF2-40B4-BE49-F238E27FC236}">
              <a16:creationId xmlns:a16="http://schemas.microsoft.com/office/drawing/2014/main" id="{0E701CC6-C823-4057-A501-30C014D701F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36" name="Text Box 2">
          <a:extLst>
            <a:ext uri="{FF2B5EF4-FFF2-40B4-BE49-F238E27FC236}">
              <a16:creationId xmlns:a16="http://schemas.microsoft.com/office/drawing/2014/main" id="{B4537BCF-6727-4F6A-85BD-BE838F8B329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74</xdr:row>
      <xdr:rowOff>0</xdr:rowOff>
    </xdr:from>
    <xdr:ext cx="781050" cy="94843"/>
    <xdr:sp macro="" textlink="">
      <xdr:nvSpPr>
        <xdr:cNvPr id="10437" name="Text Box 2">
          <a:extLst>
            <a:ext uri="{FF2B5EF4-FFF2-40B4-BE49-F238E27FC236}">
              <a16:creationId xmlns:a16="http://schemas.microsoft.com/office/drawing/2014/main" id="{C5487DE9-753A-4691-9198-28E70A5A49C0}"/>
            </a:ext>
          </a:extLst>
        </xdr:cNvPr>
        <xdr:cNvSpPr txBox="1">
          <a:spLocks noChangeArrowheads="1"/>
        </xdr:cNvSpPr>
      </xdr:nvSpPr>
      <xdr:spPr bwMode="auto">
        <a:xfrm>
          <a:off x="632460" y="47609760"/>
          <a:ext cx="781050" cy="9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38" name="Text Box 2">
          <a:extLst>
            <a:ext uri="{FF2B5EF4-FFF2-40B4-BE49-F238E27FC236}">
              <a16:creationId xmlns:a16="http://schemas.microsoft.com/office/drawing/2014/main" id="{5905955F-DDA7-40F7-80E4-D4C2F477CDB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39" name="Text Box 2">
          <a:extLst>
            <a:ext uri="{FF2B5EF4-FFF2-40B4-BE49-F238E27FC236}">
              <a16:creationId xmlns:a16="http://schemas.microsoft.com/office/drawing/2014/main" id="{FE9BC5C9-FBEE-498B-86EE-93A8DBEAD78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40" name="Text Box 2">
          <a:extLst>
            <a:ext uri="{FF2B5EF4-FFF2-40B4-BE49-F238E27FC236}">
              <a16:creationId xmlns:a16="http://schemas.microsoft.com/office/drawing/2014/main" id="{22E343A2-0F71-4ADA-B90A-8B6F1B5646A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41" name="Text Box 2">
          <a:extLst>
            <a:ext uri="{FF2B5EF4-FFF2-40B4-BE49-F238E27FC236}">
              <a16:creationId xmlns:a16="http://schemas.microsoft.com/office/drawing/2014/main" id="{719D4713-CE62-4E3B-9C07-228DB99E6E6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42" name="Text Box 2">
          <a:extLst>
            <a:ext uri="{FF2B5EF4-FFF2-40B4-BE49-F238E27FC236}">
              <a16:creationId xmlns:a16="http://schemas.microsoft.com/office/drawing/2014/main" id="{29DF1059-6D7F-4B4F-9DEA-FB7BB949CAB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43" name="Text Box 2">
          <a:extLst>
            <a:ext uri="{FF2B5EF4-FFF2-40B4-BE49-F238E27FC236}">
              <a16:creationId xmlns:a16="http://schemas.microsoft.com/office/drawing/2014/main" id="{C7E8F0B2-AB22-41ED-9743-F829EF42803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44" name="Text Box 2">
          <a:extLst>
            <a:ext uri="{FF2B5EF4-FFF2-40B4-BE49-F238E27FC236}">
              <a16:creationId xmlns:a16="http://schemas.microsoft.com/office/drawing/2014/main" id="{E440C56D-5A53-470C-80DD-2B8DC6CF23C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45" name="Text Box 2">
          <a:extLst>
            <a:ext uri="{FF2B5EF4-FFF2-40B4-BE49-F238E27FC236}">
              <a16:creationId xmlns:a16="http://schemas.microsoft.com/office/drawing/2014/main" id="{F0AEB5C9-A8F7-4A0A-BFE6-A3AD908DC1B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46" name="Text Box 2">
          <a:extLst>
            <a:ext uri="{FF2B5EF4-FFF2-40B4-BE49-F238E27FC236}">
              <a16:creationId xmlns:a16="http://schemas.microsoft.com/office/drawing/2014/main" id="{D3B79EF3-ACEB-4C68-9ACD-C9E173F182A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47" name="Text Box 2">
          <a:extLst>
            <a:ext uri="{FF2B5EF4-FFF2-40B4-BE49-F238E27FC236}">
              <a16:creationId xmlns:a16="http://schemas.microsoft.com/office/drawing/2014/main" id="{66AB3E2A-CE59-48B2-ADD7-E6766B3C32A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48" name="Text Box 2">
          <a:extLst>
            <a:ext uri="{FF2B5EF4-FFF2-40B4-BE49-F238E27FC236}">
              <a16:creationId xmlns:a16="http://schemas.microsoft.com/office/drawing/2014/main" id="{AD2FCCD1-2D10-4DF3-BD02-795E203C8C9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49" name="Text Box 2">
          <a:extLst>
            <a:ext uri="{FF2B5EF4-FFF2-40B4-BE49-F238E27FC236}">
              <a16:creationId xmlns:a16="http://schemas.microsoft.com/office/drawing/2014/main" id="{07B1B856-42C2-43E5-BEB7-82D354393C7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50" name="Text Box 2">
          <a:extLst>
            <a:ext uri="{FF2B5EF4-FFF2-40B4-BE49-F238E27FC236}">
              <a16:creationId xmlns:a16="http://schemas.microsoft.com/office/drawing/2014/main" id="{04487533-3B08-4ABE-B14A-574A8D3C8E0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51" name="Text Box 2">
          <a:extLst>
            <a:ext uri="{FF2B5EF4-FFF2-40B4-BE49-F238E27FC236}">
              <a16:creationId xmlns:a16="http://schemas.microsoft.com/office/drawing/2014/main" id="{5DA4FCC9-BB33-47CB-8C32-12AC1B176EF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52" name="Text Box 2">
          <a:extLst>
            <a:ext uri="{FF2B5EF4-FFF2-40B4-BE49-F238E27FC236}">
              <a16:creationId xmlns:a16="http://schemas.microsoft.com/office/drawing/2014/main" id="{4E6D35C0-30FB-4DAE-BDCF-806508BF4CB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53" name="Text Box 2">
          <a:extLst>
            <a:ext uri="{FF2B5EF4-FFF2-40B4-BE49-F238E27FC236}">
              <a16:creationId xmlns:a16="http://schemas.microsoft.com/office/drawing/2014/main" id="{C6E308A9-74A0-4A80-A3F3-221148B2952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54" name="Text Box 2">
          <a:extLst>
            <a:ext uri="{FF2B5EF4-FFF2-40B4-BE49-F238E27FC236}">
              <a16:creationId xmlns:a16="http://schemas.microsoft.com/office/drawing/2014/main" id="{4D09F421-5B7D-45BE-94ED-2F64582B297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55" name="Text Box 2">
          <a:extLst>
            <a:ext uri="{FF2B5EF4-FFF2-40B4-BE49-F238E27FC236}">
              <a16:creationId xmlns:a16="http://schemas.microsoft.com/office/drawing/2014/main" id="{4E9ED7C0-B3F0-4BE5-B481-E8EC900C36B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82306"/>
    <xdr:sp macro="" textlink="">
      <xdr:nvSpPr>
        <xdr:cNvPr id="10456" name="Text Box 2">
          <a:extLst>
            <a:ext uri="{FF2B5EF4-FFF2-40B4-BE49-F238E27FC236}">
              <a16:creationId xmlns:a16="http://schemas.microsoft.com/office/drawing/2014/main" id="{EB491E95-82D9-4DA8-AE04-3EF9F7DBB63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82306"/>
    <xdr:sp macro="" textlink="">
      <xdr:nvSpPr>
        <xdr:cNvPr id="10457" name="Text Box 2">
          <a:extLst>
            <a:ext uri="{FF2B5EF4-FFF2-40B4-BE49-F238E27FC236}">
              <a16:creationId xmlns:a16="http://schemas.microsoft.com/office/drawing/2014/main" id="{7FDBF334-25E2-4573-B728-381329332DD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82306"/>
    <xdr:sp macro="" textlink="">
      <xdr:nvSpPr>
        <xdr:cNvPr id="10458" name="Text Box 2">
          <a:extLst>
            <a:ext uri="{FF2B5EF4-FFF2-40B4-BE49-F238E27FC236}">
              <a16:creationId xmlns:a16="http://schemas.microsoft.com/office/drawing/2014/main" id="{B8EDA8F9-312A-4DA3-88D6-4900403D21F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82306"/>
    <xdr:sp macro="" textlink="">
      <xdr:nvSpPr>
        <xdr:cNvPr id="10459" name="Text Box 2">
          <a:extLst>
            <a:ext uri="{FF2B5EF4-FFF2-40B4-BE49-F238E27FC236}">
              <a16:creationId xmlns:a16="http://schemas.microsoft.com/office/drawing/2014/main" id="{D6E9D323-0BA2-4176-88BA-E75AB421507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82306"/>
    <xdr:sp macro="" textlink="">
      <xdr:nvSpPr>
        <xdr:cNvPr id="10460" name="Text Box 2">
          <a:extLst>
            <a:ext uri="{FF2B5EF4-FFF2-40B4-BE49-F238E27FC236}">
              <a16:creationId xmlns:a16="http://schemas.microsoft.com/office/drawing/2014/main" id="{2C87DF3C-9CD9-4FE7-BC29-F6750584CD0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82306"/>
    <xdr:sp macro="" textlink="">
      <xdr:nvSpPr>
        <xdr:cNvPr id="10461" name="Text Box 2">
          <a:extLst>
            <a:ext uri="{FF2B5EF4-FFF2-40B4-BE49-F238E27FC236}">
              <a16:creationId xmlns:a16="http://schemas.microsoft.com/office/drawing/2014/main" id="{54A6191A-DCC6-4A03-A159-E3EA542E45A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62" name="Text Box 2">
          <a:extLst>
            <a:ext uri="{FF2B5EF4-FFF2-40B4-BE49-F238E27FC236}">
              <a16:creationId xmlns:a16="http://schemas.microsoft.com/office/drawing/2014/main" id="{D245ED67-AB5A-4FF7-91D4-94AF72E3F71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63" name="Text Box 2">
          <a:extLst>
            <a:ext uri="{FF2B5EF4-FFF2-40B4-BE49-F238E27FC236}">
              <a16:creationId xmlns:a16="http://schemas.microsoft.com/office/drawing/2014/main" id="{E878E0C6-8571-465B-BE9B-07B30A38524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64" name="Text Box 2">
          <a:extLst>
            <a:ext uri="{FF2B5EF4-FFF2-40B4-BE49-F238E27FC236}">
              <a16:creationId xmlns:a16="http://schemas.microsoft.com/office/drawing/2014/main" id="{E216B29A-E5E3-4F4E-82BF-AE0A5A77676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65" name="Text Box 2">
          <a:extLst>
            <a:ext uri="{FF2B5EF4-FFF2-40B4-BE49-F238E27FC236}">
              <a16:creationId xmlns:a16="http://schemas.microsoft.com/office/drawing/2014/main" id="{772E55DC-C8B3-438A-A8C1-6F4EA402DD8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66" name="Text Box 2">
          <a:extLst>
            <a:ext uri="{FF2B5EF4-FFF2-40B4-BE49-F238E27FC236}">
              <a16:creationId xmlns:a16="http://schemas.microsoft.com/office/drawing/2014/main" id="{AE21B97E-9984-4FFE-ACFF-D3ABC30F7E8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67" name="Text Box 2">
          <a:extLst>
            <a:ext uri="{FF2B5EF4-FFF2-40B4-BE49-F238E27FC236}">
              <a16:creationId xmlns:a16="http://schemas.microsoft.com/office/drawing/2014/main" id="{7E4D02DE-CAB8-45BE-9583-81BC25550E6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468" name="Text Box 2">
          <a:extLst>
            <a:ext uri="{FF2B5EF4-FFF2-40B4-BE49-F238E27FC236}">
              <a16:creationId xmlns:a16="http://schemas.microsoft.com/office/drawing/2014/main" id="{929F2859-3671-40F2-92F4-B3D93F9C9F7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469" name="Text Box 2">
          <a:extLst>
            <a:ext uri="{FF2B5EF4-FFF2-40B4-BE49-F238E27FC236}">
              <a16:creationId xmlns:a16="http://schemas.microsoft.com/office/drawing/2014/main" id="{8D29EF6F-B960-4D3C-AD1D-8087D88EDB2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470" name="Text Box 2">
          <a:extLst>
            <a:ext uri="{FF2B5EF4-FFF2-40B4-BE49-F238E27FC236}">
              <a16:creationId xmlns:a16="http://schemas.microsoft.com/office/drawing/2014/main" id="{467E7F6A-EB41-47CC-A506-38AA2ECED33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471" name="Text Box 2">
          <a:extLst>
            <a:ext uri="{FF2B5EF4-FFF2-40B4-BE49-F238E27FC236}">
              <a16:creationId xmlns:a16="http://schemas.microsoft.com/office/drawing/2014/main" id="{5CB8ED45-79ED-4F6D-9400-9BFF5497A1D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472" name="Text Box 2">
          <a:extLst>
            <a:ext uri="{FF2B5EF4-FFF2-40B4-BE49-F238E27FC236}">
              <a16:creationId xmlns:a16="http://schemas.microsoft.com/office/drawing/2014/main" id="{8A83545C-1C5D-404C-AEDD-A174506644B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473" name="Text Box 2">
          <a:extLst>
            <a:ext uri="{FF2B5EF4-FFF2-40B4-BE49-F238E27FC236}">
              <a16:creationId xmlns:a16="http://schemas.microsoft.com/office/drawing/2014/main" id="{405CDD69-0DB8-4690-833B-BC67D908807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74" name="Text Box 2">
          <a:extLst>
            <a:ext uri="{FF2B5EF4-FFF2-40B4-BE49-F238E27FC236}">
              <a16:creationId xmlns:a16="http://schemas.microsoft.com/office/drawing/2014/main" id="{64689BA1-FD13-476D-A59D-E497BAE0A85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75" name="Text Box 2">
          <a:extLst>
            <a:ext uri="{FF2B5EF4-FFF2-40B4-BE49-F238E27FC236}">
              <a16:creationId xmlns:a16="http://schemas.microsoft.com/office/drawing/2014/main" id="{DAD446A7-52F4-4DC7-AC2C-EAC980060E5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76" name="Text Box 2">
          <a:extLst>
            <a:ext uri="{FF2B5EF4-FFF2-40B4-BE49-F238E27FC236}">
              <a16:creationId xmlns:a16="http://schemas.microsoft.com/office/drawing/2014/main" id="{FB87C9AE-734E-4B36-BE34-B755F38BBD0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77" name="Text Box 2">
          <a:extLst>
            <a:ext uri="{FF2B5EF4-FFF2-40B4-BE49-F238E27FC236}">
              <a16:creationId xmlns:a16="http://schemas.microsoft.com/office/drawing/2014/main" id="{65AB2E6D-9D64-4EFE-9E51-C08EFF1F505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78" name="Text Box 2">
          <a:extLst>
            <a:ext uri="{FF2B5EF4-FFF2-40B4-BE49-F238E27FC236}">
              <a16:creationId xmlns:a16="http://schemas.microsoft.com/office/drawing/2014/main" id="{00A57951-5E30-4CF6-954A-352A3246CC0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479" name="Text Box 2">
          <a:extLst>
            <a:ext uri="{FF2B5EF4-FFF2-40B4-BE49-F238E27FC236}">
              <a16:creationId xmlns:a16="http://schemas.microsoft.com/office/drawing/2014/main" id="{491F9E78-7DF6-49B1-BB6B-BE819D77C28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480" name="Text Box 2">
          <a:extLst>
            <a:ext uri="{FF2B5EF4-FFF2-40B4-BE49-F238E27FC236}">
              <a16:creationId xmlns:a16="http://schemas.microsoft.com/office/drawing/2014/main" id="{E3D138AB-0445-4874-8298-E8BD7863293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481" name="Text Box 2">
          <a:extLst>
            <a:ext uri="{FF2B5EF4-FFF2-40B4-BE49-F238E27FC236}">
              <a16:creationId xmlns:a16="http://schemas.microsoft.com/office/drawing/2014/main" id="{A9DEB48A-909B-4800-91C8-E78ABA791F8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482" name="Text Box 2">
          <a:extLst>
            <a:ext uri="{FF2B5EF4-FFF2-40B4-BE49-F238E27FC236}">
              <a16:creationId xmlns:a16="http://schemas.microsoft.com/office/drawing/2014/main" id="{B9636828-4816-4F4E-8889-CC6C0E139F8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483" name="Text Box 2">
          <a:extLst>
            <a:ext uri="{FF2B5EF4-FFF2-40B4-BE49-F238E27FC236}">
              <a16:creationId xmlns:a16="http://schemas.microsoft.com/office/drawing/2014/main" id="{9A50915F-5708-48A6-8052-9F543E5624E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484" name="Text Box 2">
          <a:extLst>
            <a:ext uri="{FF2B5EF4-FFF2-40B4-BE49-F238E27FC236}">
              <a16:creationId xmlns:a16="http://schemas.microsoft.com/office/drawing/2014/main" id="{C5347404-314B-4277-8150-143CC190268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485" name="Text Box 2">
          <a:extLst>
            <a:ext uri="{FF2B5EF4-FFF2-40B4-BE49-F238E27FC236}">
              <a16:creationId xmlns:a16="http://schemas.microsoft.com/office/drawing/2014/main" id="{3F4A3D54-9273-4EF9-890A-114F4434984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86" name="Text Box 2">
          <a:extLst>
            <a:ext uri="{FF2B5EF4-FFF2-40B4-BE49-F238E27FC236}">
              <a16:creationId xmlns:a16="http://schemas.microsoft.com/office/drawing/2014/main" id="{49DF1CF8-CC46-494C-A5D6-A58199F5E3B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87" name="Text Box 2">
          <a:extLst>
            <a:ext uri="{FF2B5EF4-FFF2-40B4-BE49-F238E27FC236}">
              <a16:creationId xmlns:a16="http://schemas.microsoft.com/office/drawing/2014/main" id="{49D58DA9-F6BC-49A7-AF22-8D13E18C123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74</xdr:row>
      <xdr:rowOff>0</xdr:rowOff>
    </xdr:from>
    <xdr:ext cx="781050" cy="94843"/>
    <xdr:sp macro="" textlink="">
      <xdr:nvSpPr>
        <xdr:cNvPr id="10488" name="Text Box 2">
          <a:extLst>
            <a:ext uri="{FF2B5EF4-FFF2-40B4-BE49-F238E27FC236}">
              <a16:creationId xmlns:a16="http://schemas.microsoft.com/office/drawing/2014/main" id="{69A55F3B-C0AD-4BD9-A737-866C1B33F505}"/>
            </a:ext>
          </a:extLst>
        </xdr:cNvPr>
        <xdr:cNvSpPr txBox="1">
          <a:spLocks noChangeArrowheads="1"/>
        </xdr:cNvSpPr>
      </xdr:nvSpPr>
      <xdr:spPr bwMode="auto">
        <a:xfrm>
          <a:off x="632460" y="47609760"/>
          <a:ext cx="781050" cy="9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89" name="Text Box 2">
          <a:extLst>
            <a:ext uri="{FF2B5EF4-FFF2-40B4-BE49-F238E27FC236}">
              <a16:creationId xmlns:a16="http://schemas.microsoft.com/office/drawing/2014/main" id="{F152932D-5E6E-488C-ABA1-7741797CC07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90" name="Text Box 2">
          <a:extLst>
            <a:ext uri="{FF2B5EF4-FFF2-40B4-BE49-F238E27FC236}">
              <a16:creationId xmlns:a16="http://schemas.microsoft.com/office/drawing/2014/main" id="{DC3E8310-5B7F-4155-96E8-CA52881A7D8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91" name="Text Box 2">
          <a:extLst>
            <a:ext uri="{FF2B5EF4-FFF2-40B4-BE49-F238E27FC236}">
              <a16:creationId xmlns:a16="http://schemas.microsoft.com/office/drawing/2014/main" id="{45FEDE53-AC68-452C-9D77-B7F44BCA714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92" name="Text Box 2">
          <a:extLst>
            <a:ext uri="{FF2B5EF4-FFF2-40B4-BE49-F238E27FC236}">
              <a16:creationId xmlns:a16="http://schemas.microsoft.com/office/drawing/2014/main" id="{CFBFAFEA-9BC1-4E96-A7F4-2FA814DA998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93" name="Text Box 2">
          <a:extLst>
            <a:ext uri="{FF2B5EF4-FFF2-40B4-BE49-F238E27FC236}">
              <a16:creationId xmlns:a16="http://schemas.microsoft.com/office/drawing/2014/main" id="{3EDF5423-1BA6-4300-A0CF-DF4A14F4B96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94" name="Text Box 2">
          <a:extLst>
            <a:ext uri="{FF2B5EF4-FFF2-40B4-BE49-F238E27FC236}">
              <a16:creationId xmlns:a16="http://schemas.microsoft.com/office/drawing/2014/main" id="{EA7A39FA-029B-4518-BD0C-A89F33A4385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95" name="Text Box 2">
          <a:extLst>
            <a:ext uri="{FF2B5EF4-FFF2-40B4-BE49-F238E27FC236}">
              <a16:creationId xmlns:a16="http://schemas.microsoft.com/office/drawing/2014/main" id="{81B65440-186E-4A91-B17B-B21F8B9EFBF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96" name="Text Box 2">
          <a:extLst>
            <a:ext uri="{FF2B5EF4-FFF2-40B4-BE49-F238E27FC236}">
              <a16:creationId xmlns:a16="http://schemas.microsoft.com/office/drawing/2014/main" id="{A628285E-02FD-452B-ABF3-A5AEC3CEC8B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97" name="Text Box 2">
          <a:extLst>
            <a:ext uri="{FF2B5EF4-FFF2-40B4-BE49-F238E27FC236}">
              <a16:creationId xmlns:a16="http://schemas.microsoft.com/office/drawing/2014/main" id="{7693D630-6E72-453B-B87E-36955433A96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98" name="Text Box 2">
          <a:extLst>
            <a:ext uri="{FF2B5EF4-FFF2-40B4-BE49-F238E27FC236}">
              <a16:creationId xmlns:a16="http://schemas.microsoft.com/office/drawing/2014/main" id="{10897024-29DC-4878-9258-B9E59F69869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499" name="Text Box 2">
          <a:extLst>
            <a:ext uri="{FF2B5EF4-FFF2-40B4-BE49-F238E27FC236}">
              <a16:creationId xmlns:a16="http://schemas.microsoft.com/office/drawing/2014/main" id="{A6E770CE-EF06-41F1-8421-CC01168CD6B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00" name="Text Box 2">
          <a:extLst>
            <a:ext uri="{FF2B5EF4-FFF2-40B4-BE49-F238E27FC236}">
              <a16:creationId xmlns:a16="http://schemas.microsoft.com/office/drawing/2014/main" id="{E54071F8-6DAC-4B3E-BA1B-E3605F8D55B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01" name="Text Box 2">
          <a:extLst>
            <a:ext uri="{FF2B5EF4-FFF2-40B4-BE49-F238E27FC236}">
              <a16:creationId xmlns:a16="http://schemas.microsoft.com/office/drawing/2014/main" id="{F5917A26-E2EE-40A3-8F4E-34C1CB6D1E4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02" name="Text Box 2">
          <a:extLst>
            <a:ext uri="{FF2B5EF4-FFF2-40B4-BE49-F238E27FC236}">
              <a16:creationId xmlns:a16="http://schemas.microsoft.com/office/drawing/2014/main" id="{A95C3710-1FB1-4312-AA0C-BED0D4B8F26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03" name="Text Box 2">
          <a:extLst>
            <a:ext uri="{FF2B5EF4-FFF2-40B4-BE49-F238E27FC236}">
              <a16:creationId xmlns:a16="http://schemas.microsoft.com/office/drawing/2014/main" id="{12174D7A-98AC-4F3E-B131-07C2148BC04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04" name="Text Box 2">
          <a:extLst>
            <a:ext uri="{FF2B5EF4-FFF2-40B4-BE49-F238E27FC236}">
              <a16:creationId xmlns:a16="http://schemas.microsoft.com/office/drawing/2014/main" id="{3382DF7C-79BD-4796-9493-A885EAF0E69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05" name="Text Box 2">
          <a:extLst>
            <a:ext uri="{FF2B5EF4-FFF2-40B4-BE49-F238E27FC236}">
              <a16:creationId xmlns:a16="http://schemas.microsoft.com/office/drawing/2014/main" id="{3E8E244C-4E53-439A-A79A-D84BBD283A8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06" name="Text Box 2">
          <a:extLst>
            <a:ext uri="{FF2B5EF4-FFF2-40B4-BE49-F238E27FC236}">
              <a16:creationId xmlns:a16="http://schemas.microsoft.com/office/drawing/2014/main" id="{3D39D17C-89FF-4EFD-B5A6-BB44504EB82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07" name="Text Box 2">
          <a:extLst>
            <a:ext uri="{FF2B5EF4-FFF2-40B4-BE49-F238E27FC236}">
              <a16:creationId xmlns:a16="http://schemas.microsoft.com/office/drawing/2014/main" id="{D2C27624-4BE3-4B58-80E5-9DFDD0BA6DD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08" name="Text Box 2">
          <a:extLst>
            <a:ext uri="{FF2B5EF4-FFF2-40B4-BE49-F238E27FC236}">
              <a16:creationId xmlns:a16="http://schemas.microsoft.com/office/drawing/2014/main" id="{26FC4011-FDE3-444C-93CE-32E8DDE79B6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09" name="Text Box 2">
          <a:extLst>
            <a:ext uri="{FF2B5EF4-FFF2-40B4-BE49-F238E27FC236}">
              <a16:creationId xmlns:a16="http://schemas.microsoft.com/office/drawing/2014/main" id="{B48D6EDB-A500-4F07-AFFF-88B0D9D939B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10" name="Text Box 2">
          <a:extLst>
            <a:ext uri="{FF2B5EF4-FFF2-40B4-BE49-F238E27FC236}">
              <a16:creationId xmlns:a16="http://schemas.microsoft.com/office/drawing/2014/main" id="{88148E54-78EC-45BB-9920-9D5901F8697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11" name="Text Box 2">
          <a:extLst>
            <a:ext uri="{FF2B5EF4-FFF2-40B4-BE49-F238E27FC236}">
              <a16:creationId xmlns:a16="http://schemas.microsoft.com/office/drawing/2014/main" id="{6337CF53-7D94-4CEE-A614-02569F63CEC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12" name="Text Box 2">
          <a:extLst>
            <a:ext uri="{FF2B5EF4-FFF2-40B4-BE49-F238E27FC236}">
              <a16:creationId xmlns:a16="http://schemas.microsoft.com/office/drawing/2014/main" id="{3AB01A3E-89D1-4490-825C-46C9B42A2C5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13" name="Text Box 2">
          <a:extLst>
            <a:ext uri="{FF2B5EF4-FFF2-40B4-BE49-F238E27FC236}">
              <a16:creationId xmlns:a16="http://schemas.microsoft.com/office/drawing/2014/main" id="{7DC19106-460E-4208-9CF9-AFB225A50B2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14" name="Text Box 2">
          <a:extLst>
            <a:ext uri="{FF2B5EF4-FFF2-40B4-BE49-F238E27FC236}">
              <a16:creationId xmlns:a16="http://schemas.microsoft.com/office/drawing/2014/main" id="{6E1C523F-6153-4948-BE27-65CBB481635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15" name="Text Box 2">
          <a:extLst>
            <a:ext uri="{FF2B5EF4-FFF2-40B4-BE49-F238E27FC236}">
              <a16:creationId xmlns:a16="http://schemas.microsoft.com/office/drawing/2014/main" id="{8F87BBFB-4D8D-4A5C-AFBF-E22DE4839DF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16" name="Text Box 2">
          <a:extLst>
            <a:ext uri="{FF2B5EF4-FFF2-40B4-BE49-F238E27FC236}">
              <a16:creationId xmlns:a16="http://schemas.microsoft.com/office/drawing/2014/main" id="{F7392EDF-4B9E-4E97-AA75-0BA8C861122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17" name="Text Box 2">
          <a:extLst>
            <a:ext uri="{FF2B5EF4-FFF2-40B4-BE49-F238E27FC236}">
              <a16:creationId xmlns:a16="http://schemas.microsoft.com/office/drawing/2014/main" id="{81F154FB-CD0D-4066-B70B-F336F862939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18" name="Text Box 2">
          <a:extLst>
            <a:ext uri="{FF2B5EF4-FFF2-40B4-BE49-F238E27FC236}">
              <a16:creationId xmlns:a16="http://schemas.microsoft.com/office/drawing/2014/main" id="{C24E4725-FAC6-4A20-9B61-3A44F06ADD5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19" name="Text Box 2">
          <a:extLst>
            <a:ext uri="{FF2B5EF4-FFF2-40B4-BE49-F238E27FC236}">
              <a16:creationId xmlns:a16="http://schemas.microsoft.com/office/drawing/2014/main" id="{53B3013E-5845-4045-B3D4-B59CD78E396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20" name="Text Box 2">
          <a:extLst>
            <a:ext uri="{FF2B5EF4-FFF2-40B4-BE49-F238E27FC236}">
              <a16:creationId xmlns:a16="http://schemas.microsoft.com/office/drawing/2014/main" id="{7759154D-8825-4A7A-A07E-D945A14669E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21" name="Text Box 2">
          <a:extLst>
            <a:ext uri="{FF2B5EF4-FFF2-40B4-BE49-F238E27FC236}">
              <a16:creationId xmlns:a16="http://schemas.microsoft.com/office/drawing/2014/main" id="{6DBABA4E-C6EC-4603-A2D5-462AADF8800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22" name="Text Box 2">
          <a:extLst>
            <a:ext uri="{FF2B5EF4-FFF2-40B4-BE49-F238E27FC236}">
              <a16:creationId xmlns:a16="http://schemas.microsoft.com/office/drawing/2014/main" id="{320B3790-05B3-4D76-A421-7BC2247675B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23" name="Text Box 2">
          <a:extLst>
            <a:ext uri="{FF2B5EF4-FFF2-40B4-BE49-F238E27FC236}">
              <a16:creationId xmlns:a16="http://schemas.microsoft.com/office/drawing/2014/main" id="{6DA45F04-8BAF-44A3-9BFE-59826A50433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24" name="Text Box 2">
          <a:extLst>
            <a:ext uri="{FF2B5EF4-FFF2-40B4-BE49-F238E27FC236}">
              <a16:creationId xmlns:a16="http://schemas.microsoft.com/office/drawing/2014/main" id="{A4FDBF7B-3E34-4CB0-8687-E2F64534368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25" name="Text Box 2">
          <a:extLst>
            <a:ext uri="{FF2B5EF4-FFF2-40B4-BE49-F238E27FC236}">
              <a16:creationId xmlns:a16="http://schemas.microsoft.com/office/drawing/2014/main" id="{8D6925EC-94A4-4157-9273-5D29CE8A455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26" name="Text Box 2">
          <a:extLst>
            <a:ext uri="{FF2B5EF4-FFF2-40B4-BE49-F238E27FC236}">
              <a16:creationId xmlns:a16="http://schemas.microsoft.com/office/drawing/2014/main" id="{4C699C52-2C8A-4002-9AD7-927608DB4C2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27" name="Text Box 2">
          <a:extLst>
            <a:ext uri="{FF2B5EF4-FFF2-40B4-BE49-F238E27FC236}">
              <a16:creationId xmlns:a16="http://schemas.microsoft.com/office/drawing/2014/main" id="{03BD20EF-B2D8-4B08-9A3E-E917439286F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28" name="Text Box 2">
          <a:extLst>
            <a:ext uri="{FF2B5EF4-FFF2-40B4-BE49-F238E27FC236}">
              <a16:creationId xmlns:a16="http://schemas.microsoft.com/office/drawing/2014/main" id="{28F6EA81-79E2-4CDD-967C-03660593E58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529" name="Text Box 2">
          <a:extLst>
            <a:ext uri="{FF2B5EF4-FFF2-40B4-BE49-F238E27FC236}">
              <a16:creationId xmlns:a16="http://schemas.microsoft.com/office/drawing/2014/main" id="{E9BE6C53-3F11-429C-BC6A-0915850C079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530" name="Text Box 2">
          <a:extLst>
            <a:ext uri="{FF2B5EF4-FFF2-40B4-BE49-F238E27FC236}">
              <a16:creationId xmlns:a16="http://schemas.microsoft.com/office/drawing/2014/main" id="{52C41359-7C70-4492-A16F-C101708BC65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531" name="Text Box 2">
          <a:extLst>
            <a:ext uri="{FF2B5EF4-FFF2-40B4-BE49-F238E27FC236}">
              <a16:creationId xmlns:a16="http://schemas.microsoft.com/office/drawing/2014/main" id="{6A0C38C6-8A2C-40B5-9E16-A5BE2E348DC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532" name="Text Box 2">
          <a:extLst>
            <a:ext uri="{FF2B5EF4-FFF2-40B4-BE49-F238E27FC236}">
              <a16:creationId xmlns:a16="http://schemas.microsoft.com/office/drawing/2014/main" id="{CBC1B455-C448-48C7-8749-C030FFCA8FE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533" name="Text Box 2">
          <a:extLst>
            <a:ext uri="{FF2B5EF4-FFF2-40B4-BE49-F238E27FC236}">
              <a16:creationId xmlns:a16="http://schemas.microsoft.com/office/drawing/2014/main" id="{584CE463-D285-4F92-93F7-2F52E46ED66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534" name="Text Box 2">
          <a:extLst>
            <a:ext uri="{FF2B5EF4-FFF2-40B4-BE49-F238E27FC236}">
              <a16:creationId xmlns:a16="http://schemas.microsoft.com/office/drawing/2014/main" id="{37077B36-0DA1-4046-BF9D-4BAB39C90CB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35" name="Text Box 2">
          <a:extLst>
            <a:ext uri="{FF2B5EF4-FFF2-40B4-BE49-F238E27FC236}">
              <a16:creationId xmlns:a16="http://schemas.microsoft.com/office/drawing/2014/main" id="{65180796-90C5-4162-9239-D11ACD3424D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36" name="Text Box 2">
          <a:extLst>
            <a:ext uri="{FF2B5EF4-FFF2-40B4-BE49-F238E27FC236}">
              <a16:creationId xmlns:a16="http://schemas.microsoft.com/office/drawing/2014/main" id="{1803EF02-F6C3-43BE-967A-F1B8763E07A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37" name="Text Box 2">
          <a:extLst>
            <a:ext uri="{FF2B5EF4-FFF2-40B4-BE49-F238E27FC236}">
              <a16:creationId xmlns:a16="http://schemas.microsoft.com/office/drawing/2014/main" id="{A16673FB-45BF-4945-A01A-98AC9994A47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38" name="Text Box 2">
          <a:extLst>
            <a:ext uri="{FF2B5EF4-FFF2-40B4-BE49-F238E27FC236}">
              <a16:creationId xmlns:a16="http://schemas.microsoft.com/office/drawing/2014/main" id="{6765B095-A7A0-45BC-9A48-400233D758E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39" name="Text Box 2">
          <a:extLst>
            <a:ext uri="{FF2B5EF4-FFF2-40B4-BE49-F238E27FC236}">
              <a16:creationId xmlns:a16="http://schemas.microsoft.com/office/drawing/2014/main" id="{B5C9FDD0-B073-4DA7-9FCD-46506426473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40" name="Text Box 2">
          <a:extLst>
            <a:ext uri="{FF2B5EF4-FFF2-40B4-BE49-F238E27FC236}">
              <a16:creationId xmlns:a16="http://schemas.microsoft.com/office/drawing/2014/main" id="{FFE029E5-D360-43D4-815D-E4235D50BBD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541" name="Text Box 2">
          <a:extLst>
            <a:ext uri="{FF2B5EF4-FFF2-40B4-BE49-F238E27FC236}">
              <a16:creationId xmlns:a16="http://schemas.microsoft.com/office/drawing/2014/main" id="{32FF05DE-2408-42A9-8C28-B4738A66FB8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542" name="Text Box 2">
          <a:extLst>
            <a:ext uri="{FF2B5EF4-FFF2-40B4-BE49-F238E27FC236}">
              <a16:creationId xmlns:a16="http://schemas.microsoft.com/office/drawing/2014/main" id="{9B80F503-EB00-4445-A1B1-EFEB9499C64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543" name="Text Box 2">
          <a:extLst>
            <a:ext uri="{FF2B5EF4-FFF2-40B4-BE49-F238E27FC236}">
              <a16:creationId xmlns:a16="http://schemas.microsoft.com/office/drawing/2014/main" id="{E9488262-24AC-434F-B610-BDE09D526D7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544" name="Text Box 2">
          <a:extLst>
            <a:ext uri="{FF2B5EF4-FFF2-40B4-BE49-F238E27FC236}">
              <a16:creationId xmlns:a16="http://schemas.microsoft.com/office/drawing/2014/main" id="{94B82C19-675D-41F0-8A9E-2C3123DC1D3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545" name="Text Box 2">
          <a:extLst>
            <a:ext uri="{FF2B5EF4-FFF2-40B4-BE49-F238E27FC236}">
              <a16:creationId xmlns:a16="http://schemas.microsoft.com/office/drawing/2014/main" id="{5C4287DE-B23E-40CA-961C-FEE108BAF25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546" name="Text Box 2">
          <a:extLst>
            <a:ext uri="{FF2B5EF4-FFF2-40B4-BE49-F238E27FC236}">
              <a16:creationId xmlns:a16="http://schemas.microsoft.com/office/drawing/2014/main" id="{4282881C-C5B7-450D-980D-293F0F58F4C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47" name="Text Box 2">
          <a:extLst>
            <a:ext uri="{FF2B5EF4-FFF2-40B4-BE49-F238E27FC236}">
              <a16:creationId xmlns:a16="http://schemas.microsoft.com/office/drawing/2014/main" id="{11E5F016-FA49-46C5-B15C-EEF6388E010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48" name="Text Box 2">
          <a:extLst>
            <a:ext uri="{FF2B5EF4-FFF2-40B4-BE49-F238E27FC236}">
              <a16:creationId xmlns:a16="http://schemas.microsoft.com/office/drawing/2014/main" id="{FC5F9BA9-F198-4DBB-8B47-4502E5807C8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49" name="Text Box 2">
          <a:extLst>
            <a:ext uri="{FF2B5EF4-FFF2-40B4-BE49-F238E27FC236}">
              <a16:creationId xmlns:a16="http://schemas.microsoft.com/office/drawing/2014/main" id="{9090FCF5-9DDA-4B7A-A82D-E3D17F0AB78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50" name="Text Box 2">
          <a:extLst>
            <a:ext uri="{FF2B5EF4-FFF2-40B4-BE49-F238E27FC236}">
              <a16:creationId xmlns:a16="http://schemas.microsoft.com/office/drawing/2014/main" id="{1BA43A05-B5B4-4F60-A62D-7D3BA3413AB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51" name="Text Box 2">
          <a:extLst>
            <a:ext uri="{FF2B5EF4-FFF2-40B4-BE49-F238E27FC236}">
              <a16:creationId xmlns:a16="http://schemas.microsoft.com/office/drawing/2014/main" id="{5B9F3878-5EDA-4958-8EA0-5A8FB849302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52" name="Text Box 2">
          <a:extLst>
            <a:ext uri="{FF2B5EF4-FFF2-40B4-BE49-F238E27FC236}">
              <a16:creationId xmlns:a16="http://schemas.microsoft.com/office/drawing/2014/main" id="{47B0D3B8-5D06-4500-A4A1-FA7251F0D56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74</xdr:row>
      <xdr:rowOff>0</xdr:rowOff>
    </xdr:from>
    <xdr:ext cx="781050" cy="94843"/>
    <xdr:sp macro="" textlink="">
      <xdr:nvSpPr>
        <xdr:cNvPr id="10553" name="Text Box 2">
          <a:extLst>
            <a:ext uri="{FF2B5EF4-FFF2-40B4-BE49-F238E27FC236}">
              <a16:creationId xmlns:a16="http://schemas.microsoft.com/office/drawing/2014/main" id="{4C923379-82D4-4F62-B909-3F24C52B463D}"/>
            </a:ext>
          </a:extLst>
        </xdr:cNvPr>
        <xdr:cNvSpPr txBox="1">
          <a:spLocks noChangeArrowheads="1"/>
        </xdr:cNvSpPr>
      </xdr:nvSpPr>
      <xdr:spPr bwMode="auto">
        <a:xfrm>
          <a:off x="632460" y="47609760"/>
          <a:ext cx="781050" cy="9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54" name="Text Box 2">
          <a:extLst>
            <a:ext uri="{FF2B5EF4-FFF2-40B4-BE49-F238E27FC236}">
              <a16:creationId xmlns:a16="http://schemas.microsoft.com/office/drawing/2014/main" id="{D3BBF509-F171-4A0D-816F-2E25B3BDB52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55" name="Text Box 2">
          <a:extLst>
            <a:ext uri="{FF2B5EF4-FFF2-40B4-BE49-F238E27FC236}">
              <a16:creationId xmlns:a16="http://schemas.microsoft.com/office/drawing/2014/main" id="{16DDB1E1-395E-413B-8175-3EF64E9DA5F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56" name="Text Box 2">
          <a:extLst>
            <a:ext uri="{FF2B5EF4-FFF2-40B4-BE49-F238E27FC236}">
              <a16:creationId xmlns:a16="http://schemas.microsoft.com/office/drawing/2014/main" id="{685C71CE-00E8-47CD-A993-804CBD3EE16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57" name="Text Box 2">
          <a:extLst>
            <a:ext uri="{FF2B5EF4-FFF2-40B4-BE49-F238E27FC236}">
              <a16:creationId xmlns:a16="http://schemas.microsoft.com/office/drawing/2014/main" id="{6D3CB3A9-D8AD-406A-9B7A-F69DD1A0740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58" name="Text Box 2">
          <a:extLst>
            <a:ext uri="{FF2B5EF4-FFF2-40B4-BE49-F238E27FC236}">
              <a16:creationId xmlns:a16="http://schemas.microsoft.com/office/drawing/2014/main" id="{ADAE57CF-59C2-494B-BE60-C989C04B9A9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59" name="Text Box 2">
          <a:extLst>
            <a:ext uri="{FF2B5EF4-FFF2-40B4-BE49-F238E27FC236}">
              <a16:creationId xmlns:a16="http://schemas.microsoft.com/office/drawing/2014/main" id="{B91F951C-13CE-4C7E-ADFF-EFE87E5CCBA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60" name="Text Box 2">
          <a:extLst>
            <a:ext uri="{FF2B5EF4-FFF2-40B4-BE49-F238E27FC236}">
              <a16:creationId xmlns:a16="http://schemas.microsoft.com/office/drawing/2014/main" id="{3DBEDAFF-91EF-4CB2-892D-032DA7B063D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61" name="Text Box 2">
          <a:extLst>
            <a:ext uri="{FF2B5EF4-FFF2-40B4-BE49-F238E27FC236}">
              <a16:creationId xmlns:a16="http://schemas.microsoft.com/office/drawing/2014/main" id="{82DD862F-0900-4CF0-8B00-B31C8B0E35F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62" name="Text Box 2">
          <a:extLst>
            <a:ext uri="{FF2B5EF4-FFF2-40B4-BE49-F238E27FC236}">
              <a16:creationId xmlns:a16="http://schemas.microsoft.com/office/drawing/2014/main" id="{E98EFCB6-F6CF-4C04-96B4-6F8B12A5271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63" name="Text Box 2">
          <a:extLst>
            <a:ext uri="{FF2B5EF4-FFF2-40B4-BE49-F238E27FC236}">
              <a16:creationId xmlns:a16="http://schemas.microsoft.com/office/drawing/2014/main" id="{5205A2AF-825B-4F51-AFAD-737DE83475F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64" name="Text Box 2">
          <a:extLst>
            <a:ext uri="{FF2B5EF4-FFF2-40B4-BE49-F238E27FC236}">
              <a16:creationId xmlns:a16="http://schemas.microsoft.com/office/drawing/2014/main" id="{97BB9536-7581-4BAE-BD6A-5D28DB44AA6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65" name="Text Box 2">
          <a:extLst>
            <a:ext uri="{FF2B5EF4-FFF2-40B4-BE49-F238E27FC236}">
              <a16:creationId xmlns:a16="http://schemas.microsoft.com/office/drawing/2014/main" id="{5164732E-C0A5-45EB-84AE-383EC3C0C93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66" name="Text Box 2">
          <a:extLst>
            <a:ext uri="{FF2B5EF4-FFF2-40B4-BE49-F238E27FC236}">
              <a16:creationId xmlns:a16="http://schemas.microsoft.com/office/drawing/2014/main" id="{CF1E2A7D-4392-427E-BC95-38C4CD3E418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67" name="Text Box 2">
          <a:extLst>
            <a:ext uri="{FF2B5EF4-FFF2-40B4-BE49-F238E27FC236}">
              <a16:creationId xmlns:a16="http://schemas.microsoft.com/office/drawing/2014/main" id="{B32A1976-0C99-4331-B284-BD18C7C216D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68" name="Text Box 2">
          <a:extLst>
            <a:ext uri="{FF2B5EF4-FFF2-40B4-BE49-F238E27FC236}">
              <a16:creationId xmlns:a16="http://schemas.microsoft.com/office/drawing/2014/main" id="{2FEB9FCC-DFF9-427F-8738-FA8CAA60FC0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69" name="Text Box 2">
          <a:extLst>
            <a:ext uri="{FF2B5EF4-FFF2-40B4-BE49-F238E27FC236}">
              <a16:creationId xmlns:a16="http://schemas.microsoft.com/office/drawing/2014/main" id="{C937C5BF-B207-4174-BBDB-F627A96AE1D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70" name="Text Box 2">
          <a:extLst>
            <a:ext uri="{FF2B5EF4-FFF2-40B4-BE49-F238E27FC236}">
              <a16:creationId xmlns:a16="http://schemas.microsoft.com/office/drawing/2014/main" id="{67EF2A07-9621-4F18-B6E5-722406796F3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571" name="Text Box 2">
          <a:extLst>
            <a:ext uri="{FF2B5EF4-FFF2-40B4-BE49-F238E27FC236}">
              <a16:creationId xmlns:a16="http://schemas.microsoft.com/office/drawing/2014/main" id="{FC358468-A047-4DF5-9C77-F40C304B259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82306"/>
    <xdr:sp macro="" textlink="">
      <xdr:nvSpPr>
        <xdr:cNvPr id="10572" name="Text Box 2">
          <a:extLst>
            <a:ext uri="{FF2B5EF4-FFF2-40B4-BE49-F238E27FC236}">
              <a16:creationId xmlns:a16="http://schemas.microsoft.com/office/drawing/2014/main" id="{BC4FB256-4167-4A2F-BBE5-C11DF3290D9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82306"/>
    <xdr:sp macro="" textlink="">
      <xdr:nvSpPr>
        <xdr:cNvPr id="10573" name="Text Box 2">
          <a:extLst>
            <a:ext uri="{FF2B5EF4-FFF2-40B4-BE49-F238E27FC236}">
              <a16:creationId xmlns:a16="http://schemas.microsoft.com/office/drawing/2014/main" id="{58B4AF26-D3BB-4C19-AEB1-877D81EB3EB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82306"/>
    <xdr:sp macro="" textlink="">
      <xdr:nvSpPr>
        <xdr:cNvPr id="10574" name="Text Box 2">
          <a:extLst>
            <a:ext uri="{FF2B5EF4-FFF2-40B4-BE49-F238E27FC236}">
              <a16:creationId xmlns:a16="http://schemas.microsoft.com/office/drawing/2014/main" id="{7DCD788F-0A28-4785-B83B-130DA22C8E1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82306"/>
    <xdr:sp macro="" textlink="">
      <xdr:nvSpPr>
        <xdr:cNvPr id="10575" name="Text Box 2">
          <a:extLst>
            <a:ext uri="{FF2B5EF4-FFF2-40B4-BE49-F238E27FC236}">
              <a16:creationId xmlns:a16="http://schemas.microsoft.com/office/drawing/2014/main" id="{05F9B3E3-FB35-4997-AEA5-714B80E4302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82306"/>
    <xdr:sp macro="" textlink="">
      <xdr:nvSpPr>
        <xdr:cNvPr id="10576" name="Text Box 2">
          <a:extLst>
            <a:ext uri="{FF2B5EF4-FFF2-40B4-BE49-F238E27FC236}">
              <a16:creationId xmlns:a16="http://schemas.microsoft.com/office/drawing/2014/main" id="{766E9E20-DDA9-445A-8123-845F3962CFB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82306"/>
    <xdr:sp macro="" textlink="">
      <xdr:nvSpPr>
        <xdr:cNvPr id="10577" name="Text Box 2">
          <a:extLst>
            <a:ext uri="{FF2B5EF4-FFF2-40B4-BE49-F238E27FC236}">
              <a16:creationId xmlns:a16="http://schemas.microsoft.com/office/drawing/2014/main" id="{7AF63D84-C70B-4212-818C-36F04EF360C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82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78" name="Text Box 2">
          <a:extLst>
            <a:ext uri="{FF2B5EF4-FFF2-40B4-BE49-F238E27FC236}">
              <a16:creationId xmlns:a16="http://schemas.microsoft.com/office/drawing/2014/main" id="{89DFA24B-5286-44EF-831F-A533BBF1B60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79" name="Text Box 2">
          <a:extLst>
            <a:ext uri="{FF2B5EF4-FFF2-40B4-BE49-F238E27FC236}">
              <a16:creationId xmlns:a16="http://schemas.microsoft.com/office/drawing/2014/main" id="{BAAA6DF9-35EE-4BA3-A7A9-D52FC18422C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80" name="Text Box 2">
          <a:extLst>
            <a:ext uri="{FF2B5EF4-FFF2-40B4-BE49-F238E27FC236}">
              <a16:creationId xmlns:a16="http://schemas.microsoft.com/office/drawing/2014/main" id="{435F2EAD-12D3-4519-BEE6-051DC782BFC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81" name="Text Box 2">
          <a:extLst>
            <a:ext uri="{FF2B5EF4-FFF2-40B4-BE49-F238E27FC236}">
              <a16:creationId xmlns:a16="http://schemas.microsoft.com/office/drawing/2014/main" id="{DB6C05FC-5CBC-4E6B-B870-A046417574D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82" name="Text Box 2">
          <a:extLst>
            <a:ext uri="{FF2B5EF4-FFF2-40B4-BE49-F238E27FC236}">
              <a16:creationId xmlns:a16="http://schemas.microsoft.com/office/drawing/2014/main" id="{82EFDE37-F467-4D33-8E51-79501ADAF04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83" name="Text Box 2">
          <a:extLst>
            <a:ext uri="{FF2B5EF4-FFF2-40B4-BE49-F238E27FC236}">
              <a16:creationId xmlns:a16="http://schemas.microsoft.com/office/drawing/2014/main" id="{1AE50932-8E50-4DE1-B32C-2760F01F201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584" name="Text Box 2">
          <a:extLst>
            <a:ext uri="{FF2B5EF4-FFF2-40B4-BE49-F238E27FC236}">
              <a16:creationId xmlns:a16="http://schemas.microsoft.com/office/drawing/2014/main" id="{5B9454F6-3238-48C5-8E77-99885A4B5BF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585" name="Text Box 2">
          <a:extLst>
            <a:ext uri="{FF2B5EF4-FFF2-40B4-BE49-F238E27FC236}">
              <a16:creationId xmlns:a16="http://schemas.microsoft.com/office/drawing/2014/main" id="{C64B6B7B-23B1-4008-8B5F-02BFB85855B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586" name="Text Box 2">
          <a:extLst>
            <a:ext uri="{FF2B5EF4-FFF2-40B4-BE49-F238E27FC236}">
              <a16:creationId xmlns:a16="http://schemas.microsoft.com/office/drawing/2014/main" id="{0BD9AB84-D2D9-46B7-BA05-D98FF8E9261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587" name="Text Box 2">
          <a:extLst>
            <a:ext uri="{FF2B5EF4-FFF2-40B4-BE49-F238E27FC236}">
              <a16:creationId xmlns:a16="http://schemas.microsoft.com/office/drawing/2014/main" id="{F9A2E12F-49C8-437B-A157-36453DF691E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588" name="Text Box 2">
          <a:extLst>
            <a:ext uri="{FF2B5EF4-FFF2-40B4-BE49-F238E27FC236}">
              <a16:creationId xmlns:a16="http://schemas.microsoft.com/office/drawing/2014/main" id="{786F5220-96DA-40AA-9AA6-46ACDBFBBC2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589" name="Text Box 2">
          <a:extLst>
            <a:ext uri="{FF2B5EF4-FFF2-40B4-BE49-F238E27FC236}">
              <a16:creationId xmlns:a16="http://schemas.microsoft.com/office/drawing/2014/main" id="{163315C0-89CC-4F70-BD9C-89B7ECDA59A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90" name="Text Box 2">
          <a:extLst>
            <a:ext uri="{FF2B5EF4-FFF2-40B4-BE49-F238E27FC236}">
              <a16:creationId xmlns:a16="http://schemas.microsoft.com/office/drawing/2014/main" id="{BBC90D8C-E2B4-4107-A397-0916AA00641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91" name="Text Box 2">
          <a:extLst>
            <a:ext uri="{FF2B5EF4-FFF2-40B4-BE49-F238E27FC236}">
              <a16:creationId xmlns:a16="http://schemas.microsoft.com/office/drawing/2014/main" id="{739BF3B7-6B3C-4AC3-ABC8-2D1C71B3C48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92" name="Text Box 2">
          <a:extLst>
            <a:ext uri="{FF2B5EF4-FFF2-40B4-BE49-F238E27FC236}">
              <a16:creationId xmlns:a16="http://schemas.microsoft.com/office/drawing/2014/main" id="{F15E31DE-9102-43C9-AD5C-C7D785E4595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93" name="Text Box 2">
          <a:extLst>
            <a:ext uri="{FF2B5EF4-FFF2-40B4-BE49-F238E27FC236}">
              <a16:creationId xmlns:a16="http://schemas.microsoft.com/office/drawing/2014/main" id="{DB0CA9E5-DCDC-4BE1-8468-5D8CA4DE452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94" name="Text Box 2">
          <a:extLst>
            <a:ext uri="{FF2B5EF4-FFF2-40B4-BE49-F238E27FC236}">
              <a16:creationId xmlns:a16="http://schemas.microsoft.com/office/drawing/2014/main" id="{E4AFCF1D-CD53-4E1F-8DB7-63F6561B12B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04107"/>
    <xdr:sp macro="" textlink="">
      <xdr:nvSpPr>
        <xdr:cNvPr id="10595" name="Text Box 2">
          <a:extLst>
            <a:ext uri="{FF2B5EF4-FFF2-40B4-BE49-F238E27FC236}">
              <a16:creationId xmlns:a16="http://schemas.microsoft.com/office/drawing/2014/main" id="{7E973DB9-14D5-4F20-9ABD-BE31820F706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596" name="Text Box 2">
          <a:extLst>
            <a:ext uri="{FF2B5EF4-FFF2-40B4-BE49-F238E27FC236}">
              <a16:creationId xmlns:a16="http://schemas.microsoft.com/office/drawing/2014/main" id="{A10E5E31-DE48-4D6F-861E-85A44A402F8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597" name="Text Box 2">
          <a:extLst>
            <a:ext uri="{FF2B5EF4-FFF2-40B4-BE49-F238E27FC236}">
              <a16:creationId xmlns:a16="http://schemas.microsoft.com/office/drawing/2014/main" id="{F226BF8A-9B5D-49E7-9253-264A120C734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0866"/>
    <xdr:sp macro="" textlink="">
      <xdr:nvSpPr>
        <xdr:cNvPr id="10598" name="Text Box 2">
          <a:extLst>
            <a:ext uri="{FF2B5EF4-FFF2-40B4-BE49-F238E27FC236}">
              <a16:creationId xmlns:a16="http://schemas.microsoft.com/office/drawing/2014/main" id="{483E8331-A0A7-455F-A5DD-92BD2D8A29B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599" name="Text Box 2">
          <a:extLst>
            <a:ext uri="{FF2B5EF4-FFF2-40B4-BE49-F238E27FC236}">
              <a16:creationId xmlns:a16="http://schemas.microsoft.com/office/drawing/2014/main" id="{EF5AADBA-2043-48C5-AB33-5997F33AC04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600" name="Text Box 2">
          <a:extLst>
            <a:ext uri="{FF2B5EF4-FFF2-40B4-BE49-F238E27FC236}">
              <a16:creationId xmlns:a16="http://schemas.microsoft.com/office/drawing/2014/main" id="{CE728E5C-16BD-45BE-BCAC-E4EDC3E707C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9"/>
    <xdr:sp macro="" textlink="">
      <xdr:nvSpPr>
        <xdr:cNvPr id="10601" name="Text Box 2">
          <a:extLst>
            <a:ext uri="{FF2B5EF4-FFF2-40B4-BE49-F238E27FC236}">
              <a16:creationId xmlns:a16="http://schemas.microsoft.com/office/drawing/2014/main" id="{8C52C830-991E-4ED5-AB53-CD4BF03DD29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02" name="Text Box 2">
          <a:extLst>
            <a:ext uri="{FF2B5EF4-FFF2-40B4-BE49-F238E27FC236}">
              <a16:creationId xmlns:a16="http://schemas.microsoft.com/office/drawing/2014/main" id="{788C50F5-982E-4352-9613-DCB82121877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03" name="Text Box 2">
          <a:extLst>
            <a:ext uri="{FF2B5EF4-FFF2-40B4-BE49-F238E27FC236}">
              <a16:creationId xmlns:a16="http://schemas.microsoft.com/office/drawing/2014/main" id="{8DF6840B-6B3A-4FBF-B32E-87405DA80E7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74</xdr:row>
      <xdr:rowOff>0</xdr:rowOff>
    </xdr:from>
    <xdr:ext cx="781050" cy="94843"/>
    <xdr:sp macro="" textlink="">
      <xdr:nvSpPr>
        <xdr:cNvPr id="10604" name="Text Box 2">
          <a:extLst>
            <a:ext uri="{FF2B5EF4-FFF2-40B4-BE49-F238E27FC236}">
              <a16:creationId xmlns:a16="http://schemas.microsoft.com/office/drawing/2014/main" id="{ADB170BB-9A2E-443D-AF0D-25B43A041EA2}"/>
            </a:ext>
          </a:extLst>
        </xdr:cNvPr>
        <xdr:cNvSpPr txBox="1">
          <a:spLocks noChangeArrowheads="1"/>
        </xdr:cNvSpPr>
      </xdr:nvSpPr>
      <xdr:spPr bwMode="auto">
        <a:xfrm>
          <a:off x="632460" y="47609760"/>
          <a:ext cx="781050" cy="9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05" name="Text Box 2">
          <a:extLst>
            <a:ext uri="{FF2B5EF4-FFF2-40B4-BE49-F238E27FC236}">
              <a16:creationId xmlns:a16="http://schemas.microsoft.com/office/drawing/2014/main" id="{F854AB25-8ED0-4A07-BF36-03CA4DF7792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06" name="Text Box 2">
          <a:extLst>
            <a:ext uri="{FF2B5EF4-FFF2-40B4-BE49-F238E27FC236}">
              <a16:creationId xmlns:a16="http://schemas.microsoft.com/office/drawing/2014/main" id="{014A45DD-EF75-45FB-ACA8-82C16D51757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07" name="Text Box 2">
          <a:extLst>
            <a:ext uri="{FF2B5EF4-FFF2-40B4-BE49-F238E27FC236}">
              <a16:creationId xmlns:a16="http://schemas.microsoft.com/office/drawing/2014/main" id="{23680113-8ACC-4E0E-9187-7653902CBAF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08" name="Text Box 2">
          <a:extLst>
            <a:ext uri="{FF2B5EF4-FFF2-40B4-BE49-F238E27FC236}">
              <a16:creationId xmlns:a16="http://schemas.microsoft.com/office/drawing/2014/main" id="{0B712E3F-E2B7-4DAC-87A1-23FB2335B3C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09" name="Text Box 2">
          <a:extLst>
            <a:ext uri="{FF2B5EF4-FFF2-40B4-BE49-F238E27FC236}">
              <a16:creationId xmlns:a16="http://schemas.microsoft.com/office/drawing/2014/main" id="{10AE391E-FCCC-417B-B4F7-2A7398235E2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10" name="Text Box 2">
          <a:extLst>
            <a:ext uri="{FF2B5EF4-FFF2-40B4-BE49-F238E27FC236}">
              <a16:creationId xmlns:a16="http://schemas.microsoft.com/office/drawing/2014/main" id="{833322E2-B5B5-4DD9-AF07-0320E5EC90E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11" name="Text Box 2">
          <a:extLst>
            <a:ext uri="{FF2B5EF4-FFF2-40B4-BE49-F238E27FC236}">
              <a16:creationId xmlns:a16="http://schemas.microsoft.com/office/drawing/2014/main" id="{42FB8573-FECE-4662-85A2-0074981456C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12" name="Text Box 2">
          <a:extLst>
            <a:ext uri="{FF2B5EF4-FFF2-40B4-BE49-F238E27FC236}">
              <a16:creationId xmlns:a16="http://schemas.microsoft.com/office/drawing/2014/main" id="{F0D47BA1-D750-440E-8458-85BC4846C77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13" name="Text Box 2">
          <a:extLst>
            <a:ext uri="{FF2B5EF4-FFF2-40B4-BE49-F238E27FC236}">
              <a16:creationId xmlns:a16="http://schemas.microsoft.com/office/drawing/2014/main" id="{66621BC9-D3D7-47DF-B0DB-F787546FD5A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14" name="Text Box 2">
          <a:extLst>
            <a:ext uri="{FF2B5EF4-FFF2-40B4-BE49-F238E27FC236}">
              <a16:creationId xmlns:a16="http://schemas.microsoft.com/office/drawing/2014/main" id="{264A15F8-7C11-4145-A780-4556D993FB7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15" name="Text Box 2">
          <a:extLst>
            <a:ext uri="{FF2B5EF4-FFF2-40B4-BE49-F238E27FC236}">
              <a16:creationId xmlns:a16="http://schemas.microsoft.com/office/drawing/2014/main" id="{89FD4B06-77B2-4B0D-9C62-24A8695554E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16" name="Text Box 2">
          <a:extLst>
            <a:ext uri="{FF2B5EF4-FFF2-40B4-BE49-F238E27FC236}">
              <a16:creationId xmlns:a16="http://schemas.microsoft.com/office/drawing/2014/main" id="{D2CA7B5F-C960-42C8-AA74-E33646AEC1E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17" name="Text Box 2">
          <a:extLst>
            <a:ext uri="{FF2B5EF4-FFF2-40B4-BE49-F238E27FC236}">
              <a16:creationId xmlns:a16="http://schemas.microsoft.com/office/drawing/2014/main" id="{CC18BE99-5A1A-4FAB-85AD-94981C5B404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18" name="Text Box 2">
          <a:extLst>
            <a:ext uri="{FF2B5EF4-FFF2-40B4-BE49-F238E27FC236}">
              <a16:creationId xmlns:a16="http://schemas.microsoft.com/office/drawing/2014/main" id="{47A73506-8996-44BB-A69B-0E0A8BB09E2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19" name="Text Box 2">
          <a:extLst>
            <a:ext uri="{FF2B5EF4-FFF2-40B4-BE49-F238E27FC236}">
              <a16:creationId xmlns:a16="http://schemas.microsoft.com/office/drawing/2014/main" id="{9BC61262-8F08-4E96-8582-32BC5AAFCAF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20" name="Text Box 2">
          <a:extLst>
            <a:ext uri="{FF2B5EF4-FFF2-40B4-BE49-F238E27FC236}">
              <a16:creationId xmlns:a16="http://schemas.microsoft.com/office/drawing/2014/main" id="{5A027E37-A331-46DF-8DC9-A6C7A3F76BF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21" name="Text Box 2">
          <a:extLst>
            <a:ext uri="{FF2B5EF4-FFF2-40B4-BE49-F238E27FC236}">
              <a16:creationId xmlns:a16="http://schemas.microsoft.com/office/drawing/2014/main" id="{F58167AD-0FCF-4BEE-900F-0067AF12D07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22" name="Text Box 2">
          <a:extLst>
            <a:ext uri="{FF2B5EF4-FFF2-40B4-BE49-F238E27FC236}">
              <a16:creationId xmlns:a16="http://schemas.microsoft.com/office/drawing/2014/main" id="{3D648553-13F0-4488-8F3D-AD9B59712FD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23" name="Text Box 2">
          <a:extLst>
            <a:ext uri="{FF2B5EF4-FFF2-40B4-BE49-F238E27FC236}">
              <a16:creationId xmlns:a16="http://schemas.microsoft.com/office/drawing/2014/main" id="{BC78460C-E895-4B12-96FD-36BE9AEAF46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24" name="Text Box 2">
          <a:extLst>
            <a:ext uri="{FF2B5EF4-FFF2-40B4-BE49-F238E27FC236}">
              <a16:creationId xmlns:a16="http://schemas.microsoft.com/office/drawing/2014/main" id="{F8C4F775-800D-4D39-8117-DACDB7D9A9A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25" name="Text Box 2">
          <a:extLst>
            <a:ext uri="{FF2B5EF4-FFF2-40B4-BE49-F238E27FC236}">
              <a16:creationId xmlns:a16="http://schemas.microsoft.com/office/drawing/2014/main" id="{B920DBF1-91DC-4CF9-86AD-2DCA72C451D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26" name="Text Box 2">
          <a:extLst>
            <a:ext uri="{FF2B5EF4-FFF2-40B4-BE49-F238E27FC236}">
              <a16:creationId xmlns:a16="http://schemas.microsoft.com/office/drawing/2014/main" id="{2AA014C4-34F1-49A5-A349-E2B8A2B29DF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27" name="Text Box 2">
          <a:extLst>
            <a:ext uri="{FF2B5EF4-FFF2-40B4-BE49-F238E27FC236}">
              <a16:creationId xmlns:a16="http://schemas.microsoft.com/office/drawing/2014/main" id="{B917D388-D55F-4B50-AEB2-922B77A1C62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28" name="Text Box 2">
          <a:extLst>
            <a:ext uri="{FF2B5EF4-FFF2-40B4-BE49-F238E27FC236}">
              <a16:creationId xmlns:a16="http://schemas.microsoft.com/office/drawing/2014/main" id="{5421DDBC-01E6-42F0-B1EC-9EE1A06D848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29" name="Text Box 2">
          <a:extLst>
            <a:ext uri="{FF2B5EF4-FFF2-40B4-BE49-F238E27FC236}">
              <a16:creationId xmlns:a16="http://schemas.microsoft.com/office/drawing/2014/main" id="{B58CBFBF-E404-406A-9AEC-E1D1F7B57A1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30" name="Text Box 2">
          <a:extLst>
            <a:ext uri="{FF2B5EF4-FFF2-40B4-BE49-F238E27FC236}">
              <a16:creationId xmlns:a16="http://schemas.microsoft.com/office/drawing/2014/main" id="{2CA10A3B-66F5-416F-B99E-FED2F44AF83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31" name="Text Box 2">
          <a:extLst>
            <a:ext uri="{FF2B5EF4-FFF2-40B4-BE49-F238E27FC236}">
              <a16:creationId xmlns:a16="http://schemas.microsoft.com/office/drawing/2014/main" id="{8D1EC7AB-2042-498C-AB75-16641BBE192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32" name="Text Box 2">
          <a:extLst>
            <a:ext uri="{FF2B5EF4-FFF2-40B4-BE49-F238E27FC236}">
              <a16:creationId xmlns:a16="http://schemas.microsoft.com/office/drawing/2014/main" id="{A37CD8BC-4A8B-4D0F-AE07-5E9E2F96385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33" name="Text Box 2">
          <a:extLst>
            <a:ext uri="{FF2B5EF4-FFF2-40B4-BE49-F238E27FC236}">
              <a16:creationId xmlns:a16="http://schemas.microsoft.com/office/drawing/2014/main" id="{FC4A1F3A-5171-4AB4-9AD2-62E120CD0ED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34" name="Text Box 2">
          <a:extLst>
            <a:ext uri="{FF2B5EF4-FFF2-40B4-BE49-F238E27FC236}">
              <a16:creationId xmlns:a16="http://schemas.microsoft.com/office/drawing/2014/main" id="{19C55151-38EE-4F2C-9A92-CB599641198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35" name="Text Box 2">
          <a:extLst>
            <a:ext uri="{FF2B5EF4-FFF2-40B4-BE49-F238E27FC236}">
              <a16:creationId xmlns:a16="http://schemas.microsoft.com/office/drawing/2014/main" id="{B10AAC2F-19D5-423A-AC5D-7D212F08515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36" name="Text Box 2">
          <a:extLst>
            <a:ext uri="{FF2B5EF4-FFF2-40B4-BE49-F238E27FC236}">
              <a16:creationId xmlns:a16="http://schemas.microsoft.com/office/drawing/2014/main" id="{263E26B6-784E-4664-B37A-79BB12D55CB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37" name="Text Box 2">
          <a:extLst>
            <a:ext uri="{FF2B5EF4-FFF2-40B4-BE49-F238E27FC236}">
              <a16:creationId xmlns:a16="http://schemas.microsoft.com/office/drawing/2014/main" id="{B9B7751D-F4F4-400D-8701-D3FBD1A6ACF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38" name="Text Box 2">
          <a:extLst>
            <a:ext uri="{FF2B5EF4-FFF2-40B4-BE49-F238E27FC236}">
              <a16:creationId xmlns:a16="http://schemas.microsoft.com/office/drawing/2014/main" id="{6F1672A9-CACB-4C30-AA48-A311E54D5FE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39" name="Text Box 2">
          <a:extLst>
            <a:ext uri="{FF2B5EF4-FFF2-40B4-BE49-F238E27FC236}">
              <a16:creationId xmlns:a16="http://schemas.microsoft.com/office/drawing/2014/main" id="{B3082753-B027-4733-A8B1-FF8AF6DE2A2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40" name="Text Box 2">
          <a:extLst>
            <a:ext uri="{FF2B5EF4-FFF2-40B4-BE49-F238E27FC236}">
              <a16:creationId xmlns:a16="http://schemas.microsoft.com/office/drawing/2014/main" id="{C11D5807-CB95-463A-9A19-DA59089BCC4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41" name="Text Box 2">
          <a:extLst>
            <a:ext uri="{FF2B5EF4-FFF2-40B4-BE49-F238E27FC236}">
              <a16:creationId xmlns:a16="http://schemas.microsoft.com/office/drawing/2014/main" id="{B82B9058-EFA3-4ECD-A012-6A2E2D34FA1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42" name="Text Box 2">
          <a:extLst>
            <a:ext uri="{FF2B5EF4-FFF2-40B4-BE49-F238E27FC236}">
              <a16:creationId xmlns:a16="http://schemas.microsoft.com/office/drawing/2014/main" id="{FEAA4785-3DB9-4E92-BB8B-1672FCCBBAD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43" name="Text Box 2">
          <a:extLst>
            <a:ext uri="{FF2B5EF4-FFF2-40B4-BE49-F238E27FC236}">
              <a16:creationId xmlns:a16="http://schemas.microsoft.com/office/drawing/2014/main" id="{E8A57F18-891F-43F5-B2A0-20EF3CCFDCF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44" name="Text Box 2">
          <a:extLst>
            <a:ext uri="{FF2B5EF4-FFF2-40B4-BE49-F238E27FC236}">
              <a16:creationId xmlns:a16="http://schemas.microsoft.com/office/drawing/2014/main" id="{3E7D9156-159C-4B28-AF5F-C027ABFFADC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45" name="Text Box 2">
          <a:extLst>
            <a:ext uri="{FF2B5EF4-FFF2-40B4-BE49-F238E27FC236}">
              <a16:creationId xmlns:a16="http://schemas.microsoft.com/office/drawing/2014/main" id="{F91B33D4-754E-4DD3-8890-786501974DC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46" name="Text Box 2">
          <a:extLst>
            <a:ext uri="{FF2B5EF4-FFF2-40B4-BE49-F238E27FC236}">
              <a16:creationId xmlns:a16="http://schemas.microsoft.com/office/drawing/2014/main" id="{E9E49AF7-48B1-4778-AAC9-86EAB46E29B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647" name="Text Box 2">
          <a:extLst>
            <a:ext uri="{FF2B5EF4-FFF2-40B4-BE49-F238E27FC236}">
              <a16:creationId xmlns:a16="http://schemas.microsoft.com/office/drawing/2014/main" id="{DCAFC0E6-EB21-4828-9773-B247BEFE094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648" name="Text Box 2">
          <a:extLst>
            <a:ext uri="{FF2B5EF4-FFF2-40B4-BE49-F238E27FC236}">
              <a16:creationId xmlns:a16="http://schemas.microsoft.com/office/drawing/2014/main" id="{024AC75B-D08F-4447-ADA5-69DC156C093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649" name="Text Box 2">
          <a:extLst>
            <a:ext uri="{FF2B5EF4-FFF2-40B4-BE49-F238E27FC236}">
              <a16:creationId xmlns:a16="http://schemas.microsoft.com/office/drawing/2014/main" id="{4B4A06CB-C87C-4712-AF28-6D6BC83BA5C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650" name="Text Box 2">
          <a:extLst>
            <a:ext uri="{FF2B5EF4-FFF2-40B4-BE49-F238E27FC236}">
              <a16:creationId xmlns:a16="http://schemas.microsoft.com/office/drawing/2014/main" id="{259EB356-7C63-49AB-8C99-AD71EAE7B42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651" name="Text Box 2">
          <a:extLst>
            <a:ext uri="{FF2B5EF4-FFF2-40B4-BE49-F238E27FC236}">
              <a16:creationId xmlns:a16="http://schemas.microsoft.com/office/drawing/2014/main" id="{2419D065-93FA-4220-9981-F0CEC0B4F6F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652" name="Text Box 2">
          <a:extLst>
            <a:ext uri="{FF2B5EF4-FFF2-40B4-BE49-F238E27FC236}">
              <a16:creationId xmlns:a16="http://schemas.microsoft.com/office/drawing/2014/main" id="{FF3EA2A4-24C7-4088-A517-76B4BC8E733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653" name="Text Box 2">
          <a:extLst>
            <a:ext uri="{FF2B5EF4-FFF2-40B4-BE49-F238E27FC236}">
              <a16:creationId xmlns:a16="http://schemas.microsoft.com/office/drawing/2014/main" id="{33D12904-556C-4229-8700-AF6977266A2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654" name="Text Box 2">
          <a:extLst>
            <a:ext uri="{FF2B5EF4-FFF2-40B4-BE49-F238E27FC236}">
              <a16:creationId xmlns:a16="http://schemas.microsoft.com/office/drawing/2014/main" id="{2C9E868A-5FBD-413C-926F-E984DAF0792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655" name="Text Box 2">
          <a:extLst>
            <a:ext uri="{FF2B5EF4-FFF2-40B4-BE49-F238E27FC236}">
              <a16:creationId xmlns:a16="http://schemas.microsoft.com/office/drawing/2014/main" id="{DB685C73-4A9A-442F-8AFF-E36E2BE6CDF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656" name="Text Box 2">
          <a:extLst>
            <a:ext uri="{FF2B5EF4-FFF2-40B4-BE49-F238E27FC236}">
              <a16:creationId xmlns:a16="http://schemas.microsoft.com/office/drawing/2014/main" id="{0F4B1E65-A5C3-4BB8-A30B-E8E4823B888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657" name="Text Box 2">
          <a:extLst>
            <a:ext uri="{FF2B5EF4-FFF2-40B4-BE49-F238E27FC236}">
              <a16:creationId xmlns:a16="http://schemas.microsoft.com/office/drawing/2014/main" id="{EFDEA092-9F01-44D4-BBE8-1EB7E031A36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658" name="Text Box 2">
          <a:extLst>
            <a:ext uri="{FF2B5EF4-FFF2-40B4-BE49-F238E27FC236}">
              <a16:creationId xmlns:a16="http://schemas.microsoft.com/office/drawing/2014/main" id="{386970AF-AB08-4333-9B09-46EE548A27C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659" name="Text Box 2">
          <a:extLst>
            <a:ext uri="{FF2B5EF4-FFF2-40B4-BE49-F238E27FC236}">
              <a16:creationId xmlns:a16="http://schemas.microsoft.com/office/drawing/2014/main" id="{2208E52C-3A5D-496B-AA4A-5FB76F1B029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660" name="Text Box 2">
          <a:extLst>
            <a:ext uri="{FF2B5EF4-FFF2-40B4-BE49-F238E27FC236}">
              <a16:creationId xmlns:a16="http://schemas.microsoft.com/office/drawing/2014/main" id="{128B1FF9-FD09-453B-9EA1-5DFFB8DF7E5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661" name="Text Box 2">
          <a:extLst>
            <a:ext uri="{FF2B5EF4-FFF2-40B4-BE49-F238E27FC236}">
              <a16:creationId xmlns:a16="http://schemas.microsoft.com/office/drawing/2014/main" id="{FA134F4E-FCAF-4C84-85A7-75E7AAD6872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62" name="Text Box 2">
          <a:extLst>
            <a:ext uri="{FF2B5EF4-FFF2-40B4-BE49-F238E27FC236}">
              <a16:creationId xmlns:a16="http://schemas.microsoft.com/office/drawing/2014/main" id="{BBA8564F-27A0-49B1-9532-18ACAE6A87A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63" name="Text Box 2">
          <a:extLst>
            <a:ext uri="{FF2B5EF4-FFF2-40B4-BE49-F238E27FC236}">
              <a16:creationId xmlns:a16="http://schemas.microsoft.com/office/drawing/2014/main" id="{618B2214-2069-4982-A885-6CBEE209C3E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64" name="Text Box 2">
          <a:extLst>
            <a:ext uri="{FF2B5EF4-FFF2-40B4-BE49-F238E27FC236}">
              <a16:creationId xmlns:a16="http://schemas.microsoft.com/office/drawing/2014/main" id="{B8F38AED-060A-49D7-94A5-A5F754774E1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665" name="Text Box 2">
          <a:extLst>
            <a:ext uri="{FF2B5EF4-FFF2-40B4-BE49-F238E27FC236}">
              <a16:creationId xmlns:a16="http://schemas.microsoft.com/office/drawing/2014/main" id="{A4CC61F2-BE92-4956-9284-6F10133F6CC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666" name="Text Box 2">
          <a:extLst>
            <a:ext uri="{FF2B5EF4-FFF2-40B4-BE49-F238E27FC236}">
              <a16:creationId xmlns:a16="http://schemas.microsoft.com/office/drawing/2014/main" id="{9CB0489A-40E6-4541-8EAA-4AAE155F8B6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667" name="Text Box 2">
          <a:extLst>
            <a:ext uri="{FF2B5EF4-FFF2-40B4-BE49-F238E27FC236}">
              <a16:creationId xmlns:a16="http://schemas.microsoft.com/office/drawing/2014/main" id="{87FA253F-E4E5-4F5E-8AD0-72B673303AE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668" name="Text Box 2">
          <a:extLst>
            <a:ext uri="{FF2B5EF4-FFF2-40B4-BE49-F238E27FC236}">
              <a16:creationId xmlns:a16="http://schemas.microsoft.com/office/drawing/2014/main" id="{7BC1EF1C-F357-46D3-9C3A-7B6179F4E42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669" name="Text Box 2">
          <a:extLst>
            <a:ext uri="{FF2B5EF4-FFF2-40B4-BE49-F238E27FC236}">
              <a16:creationId xmlns:a16="http://schemas.microsoft.com/office/drawing/2014/main" id="{777C9814-7843-4F54-99A0-2239940B528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670" name="Text Box 2">
          <a:extLst>
            <a:ext uri="{FF2B5EF4-FFF2-40B4-BE49-F238E27FC236}">
              <a16:creationId xmlns:a16="http://schemas.microsoft.com/office/drawing/2014/main" id="{0BB69350-77E9-4C57-8FDF-0B53205A819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671" name="Text Box 2">
          <a:extLst>
            <a:ext uri="{FF2B5EF4-FFF2-40B4-BE49-F238E27FC236}">
              <a16:creationId xmlns:a16="http://schemas.microsoft.com/office/drawing/2014/main" id="{5B244463-A1FD-40CA-9F20-704C18634EF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672" name="Text Box 2">
          <a:extLst>
            <a:ext uri="{FF2B5EF4-FFF2-40B4-BE49-F238E27FC236}">
              <a16:creationId xmlns:a16="http://schemas.microsoft.com/office/drawing/2014/main" id="{B538CB6A-0039-4295-AE66-CD7FF6ECB5D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673" name="Text Box 2">
          <a:extLst>
            <a:ext uri="{FF2B5EF4-FFF2-40B4-BE49-F238E27FC236}">
              <a16:creationId xmlns:a16="http://schemas.microsoft.com/office/drawing/2014/main" id="{5A51A897-DBD0-41A0-9DBE-567F9C6D76B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674" name="Text Box 2">
          <a:extLst>
            <a:ext uri="{FF2B5EF4-FFF2-40B4-BE49-F238E27FC236}">
              <a16:creationId xmlns:a16="http://schemas.microsoft.com/office/drawing/2014/main" id="{356AF6A5-7721-4742-9B0E-BB50CE22E7C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675" name="Text Box 2">
          <a:extLst>
            <a:ext uri="{FF2B5EF4-FFF2-40B4-BE49-F238E27FC236}">
              <a16:creationId xmlns:a16="http://schemas.microsoft.com/office/drawing/2014/main" id="{C1830380-CAFF-4C65-A38E-D9033AAA033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676" name="Text Box 2">
          <a:extLst>
            <a:ext uri="{FF2B5EF4-FFF2-40B4-BE49-F238E27FC236}">
              <a16:creationId xmlns:a16="http://schemas.microsoft.com/office/drawing/2014/main" id="{C0005DE6-1ADB-43FC-9AAF-3C8E1AB680F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677" name="Text Box 2">
          <a:extLst>
            <a:ext uri="{FF2B5EF4-FFF2-40B4-BE49-F238E27FC236}">
              <a16:creationId xmlns:a16="http://schemas.microsoft.com/office/drawing/2014/main" id="{A6CB2B2B-40B9-40D8-B251-30BB5651B29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678" name="Text Box 2">
          <a:extLst>
            <a:ext uri="{FF2B5EF4-FFF2-40B4-BE49-F238E27FC236}">
              <a16:creationId xmlns:a16="http://schemas.microsoft.com/office/drawing/2014/main" id="{A9CF1018-8A1A-4F1A-BDD7-585D2147E32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679" name="Text Box 2">
          <a:extLst>
            <a:ext uri="{FF2B5EF4-FFF2-40B4-BE49-F238E27FC236}">
              <a16:creationId xmlns:a16="http://schemas.microsoft.com/office/drawing/2014/main" id="{B54E7891-0951-4191-B506-46D0A10559F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80" name="Text Box 2">
          <a:extLst>
            <a:ext uri="{FF2B5EF4-FFF2-40B4-BE49-F238E27FC236}">
              <a16:creationId xmlns:a16="http://schemas.microsoft.com/office/drawing/2014/main" id="{6D02AA33-7550-465C-8032-64CADD0408D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81" name="Text Box 2">
          <a:extLst>
            <a:ext uri="{FF2B5EF4-FFF2-40B4-BE49-F238E27FC236}">
              <a16:creationId xmlns:a16="http://schemas.microsoft.com/office/drawing/2014/main" id="{C5615FEB-8700-44DB-AD50-0A0749202AE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82" name="Text Box 2">
          <a:extLst>
            <a:ext uri="{FF2B5EF4-FFF2-40B4-BE49-F238E27FC236}">
              <a16:creationId xmlns:a16="http://schemas.microsoft.com/office/drawing/2014/main" id="{C4CDA0C0-1530-4BE5-8779-764FB784E33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83" name="Text Box 2">
          <a:extLst>
            <a:ext uri="{FF2B5EF4-FFF2-40B4-BE49-F238E27FC236}">
              <a16:creationId xmlns:a16="http://schemas.microsoft.com/office/drawing/2014/main" id="{942596C3-DCC2-47D5-AEAD-8C8B5A8F60A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84" name="Text Box 2">
          <a:extLst>
            <a:ext uri="{FF2B5EF4-FFF2-40B4-BE49-F238E27FC236}">
              <a16:creationId xmlns:a16="http://schemas.microsoft.com/office/drawing/2014/main" id="{C82701DC-4FE0-47CC-A849-5DD6E902290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685" name="Text Box 2">
          <a:extLst>
            <a:ext uri="{FF2B5EF4-FFF2-40B4-BE49-F238E27FC236}">
              <a16:creationId xmlns:a16="http://schemas.microsoft.com/office/drawing/2014/main" id="{9606E406-B319-46EB-9293-625BF883962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86" name="Text Box 2">
          <a:extLst>
            <a:ext uri="{FF2B5EF4-FFF2-40B4-BE49-F238E27FC236}">
              <a16:creationId xmlns:a16="http://schemas.microsoft.com/office/drawing/2014/main" id="{1A01E1D9-95DB-4205-9CE9-7276C17C934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87" name="Text Box 2">
          <a:extLst>
            <a:ext uri="{FF2B5EF4-FFF2-40B4-BE49-F238E27FC236}">
              <a16:creationId xmlns:a16="http://schemas.microsoft.com/office/drawing/2014/main" id="{074D3C88-CDEA-4B3A-859C-56806102C9E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88" name="Text Box 2">
          <a:extLst>
            <a:ext uri="{FF2B5EF4-FFF2-40B4-BE49-F238E27FC236}">
              <a16:creationId xmlns:a16="http://schemas.microsoft.com/office/drawing/2014/main" id="{29757BC0-A5D6-43BF-9C7A-26DFC9272B0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89" name="Text Box 2">
          <a:extLst>
            <a:ext uri="{FF2B5EF4-FFF2-40B4-BE49-F238E27FC236}">
              <a16:creationId xmlns:a16="http://schemas.microsoft.com/office/drawing/2014/main" id="{74992728-8E30-40B9-B0A7-ADD7FBD19C0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90" name="Text Box 2">
          <a:extLst>
            <a:ext uri="{FF2B5EF4-FFF2-40B4-BE49-F238E27FC236}">
              <a16:creationId xmlns:a16="http://schemas.microsoft.com/office/drawing/2014/main" id="{5C3EB3DB-8F51-4E97-A970-5E5CDED2440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91" name="Text Box 2">
          <a:extLst>
            <a:ext uri="{FF2B5EF4-FFF2-40B4-BE49-F238E27FC236}">
              <a16:creationId xmlns:a16="http://schemas.microsoft.com/office/drawing/2014/main" id="{163B11D2-1848-4DE9-879E-039877485D7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92" name="Text Box 2">
          <a:extLst>
            <a:ext uri="{FF2B5EF4-FFF2-40B4-BE49-F238E27FC236}">
              <a16:creationId xmlns:a16="http://schemas.microsoft.com/office/drawing/2014/main" id="{7E13958C-4C01-4480-AECE-2CBC7D18B0B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93" name="Text Box 2">
          <a:extLst>
            <a:ext uri="{FF2B5EF4-FFF2-40B4-BE49-F238E27FC236}">
              <a16:creationId xmlns:a16="http://schemas.microsoft.com/office/drawing/2014/main" id="{125DAA5D-EE16-477E-91DA-82B9241B805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694" name="Text Box 2">
          <a:extLst>
            <a:ext uri="{FF2B5EF4-FFF2-40B4-BE49-F238E27FC236}">
              <a16:creationId xmlns:a16="http://schemas.microsoft.com/office/drawing/2014/main" id="{715D683E-C806-4E10-BD2B-634D07A0846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695" name="Text Box 2">
          <a:extLst>
            <a:ext uri="{FF2B5EF4-FFF2-40B4-BE49-F238E27FC236}">
              <a16:creationId xmlns:a16="http://schemas.microsoft.com/office/drawing/2014/main" id="{D28091EE-84D8-401B-A02E-7AFE246EA06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696" name="Text Box 2">
          <a:extLst>
            <a:ext uri="{FF2B5EF4-FFF2-40B4-BE49-F238E27FC236}">
              <a16:creationId xmlns:a16="http://schemas.microsoft.com/office/drawing/2014/main" id="{276E7D5F-597D-457E-9AD2-F49996A914F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697" name="Text Box 2">
          <a:extLst>
            <a:ext uri="{FF2B5EF4-FFF2-40B4-BE49-F238E27FC236}">
              <a16:creationId xmlns:a16="http://schemas.microsoft.com/office/drawing/2014/main" id="{94CA4981-024E-4C06-8499-738AECFE776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698" name="Text Box 2">
          <a:extLst>
            <a:ext uri="{FF2B5EF4-FFF2-40B4-BE49-F238E27FC236}">
              <a16:creationId xmlns:a16="http://schemas.microsoft.com/office/drawing/2014/main" id="{8427E625-8560-4066-9F9B-D683F556B90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699" name="Text Box 2">
          <a:extLst>
            <a:ext uri="{FF2B5EF4-FFF2-40B4-BE49-F238E27FC236}">
              <a16:creationId xmlns:a16="http://schemas.microsoft.com/office/drawing/2014/main" id="{484A18E6-2A3A-4F64-A3A7-49909600E53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00" name="Text Box 2">
          <a:extLst>
            <a:ext uri="{FF2B5EF4-FFF2-40B4-BE49-F238E27FC236}">
              <a16:creationId xmlns:a16="http://schemas.microsoft.com/office/drawing/2014/main" id="{FE9CA384-381C-465C-91F4-2ED5DEBF478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01" name="Text Box 2">
          <a:extLst>
            <a:ext uri="{FF2B5EF4-FFF2-40B4-BE49-F238E27FC236}">
              <a16:creationId xmlns:a16="http://schemas.microsoft.com/office/drawing/2014/main" id="{C87C8CEF-791D-4742-9EF0-CF7A21655B4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02" name="Text Box 2">
          <a:extLst>
            <a:ext uri="{FF2B5EF4-FFF2-40B4-BE49-F238E27FC236}">
              <a16:creationId xmlns:a16="http://schemas.microsoft.com/office/drawing/2014/main" id="{4656D205-E922-40E5-B8F4-2624D10CD47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03" name="Text Box 2">
          <a:extLst>
            <a:ext uri="{FF2B5EF4-FFF2-40B4-BE49-F238E27FC236}">
              <a16:creationId xmlns:a16="http://schemas.microsoft.com/office/drawing/2014/main" id="{8816A2AD-8423-4A62-8DD9-D47C792A7DC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704" name="Text Box 2">
          <a:extLst>
            <a:ext uri="{FF2B5EF4-FFF2-40B4-BE49-F238E27FC236}">
              <a16:creationId xmlns:a16="http://schemas.microsoft.com/office/drawing/2014/main" id="{5553CDA9-301E-4505-8B89-A74125428DE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705" name="Text Box 2">
          <a:extLst>
            <a:ext uri="{FF2B5EF4-FFF2-40B4-BE49-F238E27FC236}">
              <a16:creationId xmlns:a16="http://schemas.microsoft.com/office/drawing/2014/main" id="{2D9D23BD-34AE-4B10-A7AE-AD0F06C2B07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706" name="Text Box 2">
          <a:extLst>
            <a:ext uri="{FF2B5EF4-FFF2-40B4-BE49-F238E27FC236}">
              <a16:creationId xmlns:a16="http://schemas.microsoft.com/office/drawing/2014/main" id="{6ECAAE44-BBE4-40ED-A1B7-2FC3263B1A1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07" name="Text Box 2">
          <a:extLst>
            <a:ext uri="{FF2B5EF4-FFF2-40B4-BE49-F238E27FC236}">
              <a16:creationId xmlns:a16="http://schemas.microsoft.com/office/drawing/2014/main" id="{BCA54775-2BF7-4FF2-8CB5-7927ECDEFFF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08" name="Text Box 2">
          <a:extLst>
            <a:ext uri="{FF2B5EF4-FFF2-40B4-BE49-F238E27FC236}">
              <a16:creationId xmlns:a16="http://schemas.microsoft.com/office/drawing/2014/main" id="{5FCE486D-9956-4D03-B848-CBE0C3249AA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09" name="Text Box 2">
          <a:extLst>
            <a:ext uri="{FF2B5EF4-FFF2-40B4-BE49-F238E27FC236}">
              <a16:creationId xmlns:a16="http://schemas.microsoft.com/office/drawing/2014/main" id="{97FED5DB-0BDB-49F8-8165-83B65B29CC5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10" name="Text Box 2">
          <a:extLst>
            <a:ext uri="{FF2B5EF4-FFF2-40B4-BE49-F238E27FC236}">
              <a16:creationId xmlns:a16="http://schemas.microsoft.com/office/drawing/2014/main" id="{C1BA3047-0899-4312-B667-1B79D1C23A5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11" name="Text Box 2">
          <a:extLst>
            <a:ext uri="{FF2B5EF4-FFF2-40B4-BE49-F238E27FC236}">
              <a16:creationId xmlns:a16="http://schemas.microsoft.com/office/drawing/2014/main" id="{3F4D0AD5-5667-4E12-9FCF-22201578A2D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12" name="Text Box 2">
          <a:extLst>
            <a:ext uri="{FF2B5EF4-FFF2-40B4-BE49-F238E27FC236}">
              <a16:creationId xmlns:a16="http://schemas.microsoft.com/office/drawing/2014/main" id="{12E84579-4072-47DC-B936-FD23B87C5C3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713" name="Text Box 2">
          <a:extLst>
            <a:ext uri="{FF2B5EF4-FFF2-40B4-BE49-F238E27FC236}">
              <a16:creationId xmlns:a16="http://schemas.microsoft.com/office/drawing/2014/main" id="{C619F2A8-E011-4FF9-A741-F9CF29171E3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714" name="Text Box 2">
          <a:extLst>
            <a:ext uri="{FF2B5EF4-FFF2-40B4-BE49-F238E27FC236}">
              <a16:creationId xmlns:a16="http://schemas.microsoft.com/office/drawing/2014/main" id="{45DB46B1-F6B3-4C16-8E20-3F0299267A6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715" name="Text Box 2">
          <a:extLst>
            <a:ext uri="{FF2B5EF4-FFF2-40B4-BE49-F238E27FC236}">
              <a16:creationId xmlns:a16="http://schemas.microsoft.com/office/drawing/2014/main" id="{6E9DFB60-3D15-4C08-9DD4-B58FA4CD875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16" name="Text Box 2">
          <a:extLst>
            <a:ext uri="{FF2B5EF4-FFF2-40B4-BE49-F238E27FC236}">
              <a16:creationId xmlns:a16="http://schemas.microsoft.com/office/drawing/2014/main" id="{799F6057-CA9D-4156-92C5-0C15136E0C4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17" name="Text Box 2">
          <a:extLst>
            <a:ext uri="{FF2B5EF4-FFF2-40B4-BE49-F238E27FC236}">
              <a16:creationId xmlns:a16="http://schemas.microsoft.com/office/drawing/2014/main" id="{D64A5A00-BEB2-43F9-9931-12602CD0736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18" name="Text Box 2">
          <a:extLst>
            <a:ext uri="{FF2B5EF4-FFF2-40B4-BE49-F238E27FC236}">
              <a16:creationId xmlns:a16="http://schemas.microsoft.com/office/drawing/2014/main" id="{FEE359A5-53A9-42F8-B09A-8D9E99A9F37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19" name="Text Box 2">
          <a:extLst>
            <a:ext uri="{FF2B5EF4-FFF2-40B4-BE49-F238E27FC236}">
              <a16:creationId xmlns:a16="http://schemas.microsoft.com/office/drawing/2014/main" id="{579C8847-F80F-4100-9E15-059EF7BD928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20" name="Text Box 2">
          <a:extLst>
            <a:ext uri="{FF2B5EF4-FFF2-40B4-BE49-F238E27FC236}">
              <a16:creationId xmlns:a16="http://schemas.microsoft.com/office/drawing/2014/main" id="{F1D08FB5-86AC-4425-9393-B96B192C53F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21" name="Text Box 2">
          <a:extLst>
            <a:ext uri="{FF2B5EF4-FFF2-40B4-BE49-F238E27FC236}">
              <a16:creationId xmlns:a16="http://schemas.microsoft.com/office/drawing/2014/main" id="{5CB95EBE-F510-46FD-AF26-65BD0469981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722" name="Text Box 2">
          <a:extLst>
            <a:ext uri="{FF2B5EF4-FFF2-40B4-BE49-F238E27FC236}">
              <a16:creationId xmlns:a16="http://schemas.microsoft.com/office/drawing/2014/main" id="{830004AA-0130-4333-9264-57BF0E0E6FD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723" name="Text Box 2">
          <a:extLst>
            <a:ext uri="{FF2B5EF4-FFF2-40B4-BE49-F238E27FC236}">
              <a16:creationId xmlns:a16="http://schemas.microsoft.com/office/drawing/2014/main" id="{FC5F3D88-8376-4AFD-B0DF-64DCC557A61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724" name="Text Box 2">
          <a:extLst>
            <a:ext uri="{FF2B5EF4-FFF2-40B4-BE49-F238E27FC236}">
              <a16:creationId xmlns:a16="http://schemas.microsoft.com/office/drawing/2014/main" id="{271DCA33-A8DE-4722-8C54-91AE6609124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25" name="Text Box 2">
          <a:extLst>
            <a:ext uri="{FF2B5EF4-FFF2-40B4-BE49-F238E27FC236}">
              <a16:creationId xmlns:a16="http://schemas.microsoft.com/office/drawing/2014/main" id="{2C10FC21-9BA3-4B22-B4AD-589476F52D7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26" name="Text Box 2">
          <a:extLst>
            <a:ext uri="{FF2B5EF4-FFF2-40B4-BE49-F238E27FC236}">
              <a16:creationId xmlns:a16="http://schemas.microsoft.com/office/drawing/2014/main" id="{9FAEE579-5CCB-49B0-A6A7-A40F31EFDC8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27" name="Text Box 2">
          <a:extLst>
            <a:ext uri="{FF2B5EF4-FFF2-40B4-BE49-F238E27FC236}">
              <a16:creationId xmlns:a16="http://schemas.microsoft.com/office/drawing/2014/main" id="{914E9915-2E95-405A-8207-1510BB6A674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728" name="Text Box 2">
          <a:extLst>
            <a:ext uri="{FF2B5EF4-FFF2-40B4-BE49-F238E27FC236}">
              <a16:creationId xmlns:a16="http://schemas.microsoft.com/office/drawing/2014/main" id="{94F97553-6D81-47E5-8F38-C83A603AAE9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729" name="Text Box 2">
          <a:extLst>
            <a:ext uri="{FF2B5EF4-FFF2-40B4-BE49-F238E27FC236}">
              <a16:creationId xmlns:a16="http://schemas.microsoft.com/office/drawing/2014/main" id="{B6D26F57-E44F-47C8-9460-F2DDD71D2A9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730" name="Text Box 2">
          <a:extLst>
            <a:ext uri="{FF2B5EF4-FFF2-40B4-BE49-F238E27FC236}">
              <a16:creationId xmlns:a16="http://schemas.microsoft.com/office/drawing/2014/main" id="{B5996047-0748-46B7-9637-06AC210C1B5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731" name="Text Box 2">
          <a:extLst>
            <a:ext uri="{FF2B5EF4-FFF2-40B4-BE49-F238E27FC236}">
              <a16:creationId xmlns:a16="http://schemas.microsoft.com/office/drawing/2014/main" id="{CD8CA3DA-0300-4981-92A6-583C9A45FA5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732" name="Text Box 2">
          <a:extLst>
            <a:ext uri="{FF2B5EF4-FFF2-40B4-BE49-F238E27FC236}">
              <a16:creationId xmlns:a16="http://schemas.microsoft.com/office/drawing/2014/main" id="{C5D81A7E-657B-4CE9-868D-4DAE4859CE4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733" name="Text Box 2">
          <a:extLst>
            <a:ext uri="{FF2B5EF4-FFF2-40B4-BE49-F238E27FC236}">
              <a16:creationId xmlns:a16="http://schemas.microsoft.com/office/drawing/2014/main" id="{9D7EA8EE-619C-4CC1-87F8-23C8E447F36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34" name="Text Box 2">
          <a:extLst>
            <a:ext uri="{FF2B5EF4-FFF2-40B4-BE49-F238E27FC236}">
              <a16:creationId xmlns:a16="http://schemas.microsoft.com/office/drawing/2014/main" id="{EC8703B0-A2E9-4CFA-B440-1C75236B065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35" name="Text Box 2">
          <a:extLst>
            <a:ext uri="{FF2B5EF4-FFF2-40B4-BE49-F238E27FC236}">
              <a16:creationId xmlns:a16="http://schemas.microsoft.com/office/drawing/2014/main" id="{D27B4425-DD22-4697-8509-E2842165005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36" name="Text Box 2">
          <a:extLst>
            <a:ext uri="{FF2B5EF4-FFF2-40B4-BE49-F238E27FC236}">
              <a16:creationId xmlns:a16="http://schemas.microsoft.com/office/drawing/2014/main" id="{649C365C-58AD-4E8F-8989-E154C0E07C7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37" name="Text Box 2">
          <a:extLst>
            <a:ext uri="{FF2B5EF4-FFF2-40B4-BE49-F238E27FC236}">
              <a16:creationId xmlns:a16="http://schemas.microsoft.com/office/drawing/2014/main" id="{DD2B102A-217D-4D95-A276-D732958C6B3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38" name="Text Box 2">
          <a:extLst>
            <a:ext uri="{FF2B5EF4-FFF2-40B4-BE49-F238E27FC236}">
              <a16:creationId xmlns:a16="http://schemas.microsoft.com/office/drawing/2014/main" id="{CF2AFE04-9C89-429F-BF13-3568FD02248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39" name="Text Box 2">
          <a:extLst>
            <a:ext uri="{FF2B5EF4-FFF2-40B4-BE49-F238E27FC236}">
              <a16:creationId xmlns:a16="http://schemas.microsoft.com/office/drawing/2014/main" id="{2959EC6F-9F7C-4C77-A48A-836C8C60CEE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40" name="Text Box 2">
          <a:extLst>
            <a:ext uri="{FF2B5EF4-FFF2-40B4-BE49-F238E27FC236}">
              <a16:creationId xmlns:a16="http://schemas.microsoft.com/office/drawing/2014/main" id="{F59766EE-0006-46AF-BE4A-007EEF9A451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41" name="Text Box 2">
          <a:extLst>
            <a:ext uri="{FF2B5EF4-FFF2-40B4-BE49-F238E27FC236}">
              <a16:creationId xmlns:a16="http://schemas.microsoft.com/office/drawing/2014/main" id="{213138A8-E990-48BB-A99E-E945DA6D2CE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742" name="Text Box 2">
          <a:extLst>
            <a:ext uri="{FF2B5EF4-FFF2-40B4-BE49-F238E27FC236}">
              <a16:creationId xmlns:a16="http://schemas.microsoft.com/office/drawing/2014/main" id="{3BAAE5C6-9AC7-4384-9A62-2034E8AB3D7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743" name="Text Box 2">
          <a:extLst>
            <a:ext uri="{FF2B5EF4-FFF2-40B4-BE49-F238E27FC236}">
              <a16:creationId xmlns:a16="http://schemas.microsoft.com/office/drawing/2014/main" id="{AAB58258-5835-4DD2-B393-D8274D905D7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744" name="Text Box 2">
          <a:extLst>
            <a:ext uri="{FF2B5EF4-FFF2-40B4-BE49-F238E27FC236}">
              <a16:creationId xmlns:a16="http://schemas.microsoft.com/office/drawing/2014/main" id="{6C37A000-A83B-4432-824E-A96264F3454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45" name="Text Box 2">
          <a:extLst>
            <a:ext uri="{FF2B5EF4-FFF2-40B4-BE49-F238E27FC236}">
              <a16:creationId xmlns:a16="http://schemas.microsoft.com/office/drawing/2014/main" id="{51B3289E-C17F-48F5-A91B-B59B9EE41F5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46" name="Text Box 2">
          <a:extLst>
            <a:ext uri="{FF2B5EF4-FFF2-40B4-BE49-F238E27FC236}">
              <a16:creationId xmlns:a16="http://schemas.microsoft.com/office/drawing/2014/main" id="{66C5699D-D2C1-49E1-A75D-3584C9B2F76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47" name="Text Box 2">
          <a:extLst>
            <a:ext uri="{FF2B5EF4-FFF2-40B4-BE49-F238E27FC236}">
              <a16:creationId xmlns:a16="http://schemas.microsoft.com/office/drawing/2014/main" id="{9ED0EFA5-9BFB-4348-B9C8-BF5092FE688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48" name="Text Box 2">
          <a:extLst>
            <a:ext uri="{FF2B5EF4-FFF2-40B4-BE49-F238E27FC236}">
              <a16:creationId xmlns:a16="http://schemas.microsoft.com/office/drawing/2014/main" id="{5743C7BD-3571-4AC7-8DBC-207A74DED3C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49" name="Text Box 2">
          <a:extLst>
            <a:ext uri="{FF2B5EF4-FFF2-40B4-BE49-F238E27FC236}">
              <a16:creationId xmlns:a16="http://schemas.microsoft.com/office/drawing/2014/main" id="{B5E45B20-37DC-4E3D-94EF-66AF2DF963A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50" name="Text Box 2">
          <a:extLst>
            <a:ext uri="{FF2B5EF4-FFF2-40B4-BE49-F238E27FC236}">
              <a16:creationId xmlns:a16="http://schemas.microsoft.com/office/drawing/2014/main" id="{FCECF76F-5457-4C12-9CB5-7A612D40804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751" name="Text Box 2">
          <a:extLst>
            <a:ext uri="{FF2B5EF4-FFF2-40B4-BE49-F238E27FC236}">
              <a16:creationId xmlns:a16="http://schemas.microsoft.com/office/drawing/2014/main" id="{8B81D958-5931-4569-B0FE-777B95D5C0F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752" name="Text Box 2">
          <a:extLst>
            <a:ext uri="{FF2B5EF4-FFF2-40B4-BE49-F238E27FC236}">
              <a16:creationId xmlns:a16="http://schemas.microsoft.com/office/drawing/2014/main" id="{1560E2D8-C845-4D4C-B7CA-6BA85C49A66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753" name="Text Box 2">
          <a:extLst>
            <a:ext uri="{FF2B5EF4-FFF2-40B4-BE49-F238E27FC236}">
              <a16:creationId xmlns:a16="http://schemas.microsoft.com/office/drawing/2014/main" id="{53CB6649-C2CB-4DFF-9C38-F371F205906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54" name="Text Box 2">
          <a:extLst>
            <a:ext uri="{FF2B5EF4-FFF2-40B4-BE49-F238E27FC236}">
              <a16:creationId xmlns:a16="http://schemas.microsoft.com/office/drawing/2014/main" id="{EE4C3CE8-7CAF-4BA2-BD39-C2880905217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55" name="Text Box 2">
          <a:extLst>
            <a:ext uri="{FF2B5EF4-FFF2-40B4-BE49-F238E27FC236}">
              <a16:creationId xmlns:a16="http://schemas.microsoft.com/office/drawing/2014/main" id="{733A162B-F5DD-456E-BCCC-F7150EB8170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56" name="Text Box 2">
          <a:extLst>
            <a:ext uri="{FF2B5EF4-FFF2-40B4-BE49-F238E27FC236}">
              <a16:creationId xmlns:a16="http://schemas.microsoft.com/office/drawing/2014/main" id="{5860F5B4-52FD-4734-BD9B-53B955F507C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57" name="Text Box 2">
          <a:extLst>
            <a:ext uri="{FF2B5EF4-FFF2-40B4-BE49-F238E27FC236}">
              <a16:creationId xmlns:a16="http://schemas.microsoft.com/office/drawing/2014/main" id="{CB5C8E3A-5925-4E66-A6A8-9AAB23FB296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58" name="Text Box 2">
          <a:extLst>
            <a:ext uri="{FF2B5EF4-FFF2-40B4-BE49-F238E27FC236}">
              <a16:creationId xmlns:a16="http://schemas.microsoft.com/office/drawing/2014/main" id="{43031BF2-73EF-4CD3-81C5-0F335FDB55C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59" name="Text Box 2">
          <a:extLst>
            <a:ext uri="{FF2B5EF4-FFF2-40B4-BE49-F238E27FC236}">
              <a16:creationId xmlns:a16="http://schemas.microsoft.com/office/drawing/2014/main" id="{3B335B81-B4D7-4BB1-9A8B-E6D6869F3FA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760" name="Text Box 2">
          <a:extLst>
            <a:ext uri="{FF2B5EF4-FFF2-40B4-BE49-F238E27FC236}">
              <a16:creationId xmlns:a16="http://schemas.microsoft.com/office/drawing/2014/main" id="{CF28646C-7BDA-4D09-9423-71DA7D345EF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761" name="Text Box 2">
          <a:extLst>
            <a:ext uri="{FF2B5EF4-FFF2-40B4-BE49-F238E27FC236}">
              <a16:creationId xmlns:a16="http://schemas.microsoft.com/office/drawing/2014/main" id="{B4EAE2CC-40A9-468E-8BD5-2052AFCC529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762" name="Text Box 2">
          <a:extLst>
            <a:ext uri="{FF2B5EF4-FFF2-40B4-BE49-F238E27FC236}">
              <a16:creationId xmlns:a16="http://schemas.microsoft.com/office/drawing/2014/main" id="{F74FBC9F-C2E5-4520-A4A5-46DC8B79939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63" name="Text Box 2">
          <a:extLst>
            <a:ext uri="{FF2B5EF4-FFF2-40B4-BE49-F238E27FC236}">
              <a16:creationId xmlns:a16="http://schemas.microsoft.com/office/drawing/2014/main" id="{A4C21C3D-C58B-4274-A261-A640C9F0117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64" name="Text Box 2">
          <a:extLst>
            <a:ext uri="{FF2B5EF4-FFF2-40B4-BE49-F238E27FC236}">
              <a16:creationId xmlns:a16="http://schemas.microsoft.com/office/drawing/2014/main" id="{C2AAEDE7-B041-4FEA-B85C-C039DF8EC5F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65" name="Text Box 2">
          <a:extLst>
            <a:ext uri="{FF2B5EF4-FFF2-40B4-BE49-F238E27FC236}">
              <a16:creationId xmlns:a16="http://schemas.microsoft.com/office/drawing/2014/main" id="{B1FD1100-5ED3-447C-85BC-DCF1CBC8722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66" name="Text Box 2">
          <a:extLst>
            <a:ext uri="{FF2B5EF4-FFF2-40B4-BE49-F238E27FC236}">
              <a16:creationId xmlns:a16="http://schemas.microsoft.com/office/drawing/2014/main" id="{3DDDC292-FC2B-4444-8AF9-677C3CD0D0D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67" name="Text Box 2">
          <a:extLst>
            <a:ext uri="{FF2B5EF4-FFF2-40B4-BE49-F238E27FC236}">
              <a16:creationId xmlns:a16="http://schemas.microsoft.com/office/drawing/2014/main" id="{1E23DFFE-4AF2-4D21-8387-080B47C29D0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68" name="Text Box 2">
          <a:extLst>
            <a:ext uri="{FF2B5EF4-FFF2-40B4-BE49-F238E27FC236}">
              <a16:creationId xmlns:a16="http://schemas.microsoft.com/office/drawing/2014/main" id="{AFE374CF-A34A-4492-B96F-531D96C6631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769" name="Text Box 2">
          <a:extLst>
            <a:ext uri="{FF2B5EF4-FFF2-40B4-BE49-F238E27FC236}">
              <a16:creationId xmlns:a16="http://schemas.microsoft.com/office/drawing/2014/main" id="{033B3C02-3023-461A-A59A-25B4A817933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770" name="Text Box 2">
          <a:extLst>
            <a:ext uri="{FF2B5EF4-FFF2-40B4-BE49-F238E27FC236}">
              <a16:creationId xmlns:a16="http://schemas.microsoft.com/office/drawing/2014/main" id="{AFE2B886-0B33-4229-91AD-C35C07E8643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771" name="Text Box 2">
          <a:extLst>
            <a:ext uri="{FF2B5EF4-FFF2-40B4-BE49-F238E27FC236}">
              <a16:creationId xmlns:a16="http://schemas.microsoft.com/office/drawing/2014/main" id="{C8855303-53E4-4578-B904-D003365FFA4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72" name="Text Box 2">
          <a:extLst>
            <a:ext uri="{FF2B5EF4-FFF2-40B4-BE49-F238E27FC236}">
              <a16:creationId xmlns:a16="http://schemas.microsoft.com/office/drawing/2014/main" id="{3CE7072D-2DE7-40AA-A8BE-77262741240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73" name="Text Box 2">
          <a:extLst>
            <a:ext uri="{FF2B5EF4-FFF2-40B4-BE49-F238E27FC236}">
              <a16:creationId xmlns:a16="http://schemas.microsoft.com/office/drawing/2014/main" id="{538176D8-3510-4FC4-B76B-3FA970BB4211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74" name="Text Box 2">
          <a:extLst>
            <a:ext uri="{FF2B5EF4-FFF2-40B4-BE49-F238E27FC236}">
              <a16:creationId xmlns:a16="http://schemas.microsoft.com/office/drawing/2014/main" id="{A53FB174-CD86-428B-A17A-94CD0E89C82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775" name="Text Box 2">
          <a:extLst>
            <a:ext uri="{FF2B5EF4-FFF2-40B4-BE49-F238E27FC236}">
              <a16:creationId xmlns:a16="http://schemas.microsoft.com/office/drawing/2014/main" id="{ADF1610F-D647-47BB-8D66-7BC1197A3C5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776" name="Text Box 2">
          <a:extLst>
            <a:ext uri="{FF2B5EF4-FFF2-40B4-BE49-F238E27FC236}">
              <a16:creationId xmlns:a16="http://schemas.microsoft.com/office/drawing/2014/main" id="{78FCB411-38DB-4940-B661-D33564E605D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777" name="Text Box 2">
          <a:extLst>
            <a:ext uri="{FF2B5EF4-FFF2-40B4-BE49-F238E27FC236}">
              <a16:creationId xmlns:a16="http://schemas.microsoft.com/office/drawing/2014/main" id="{73276FAB-D6C2-45CD-B774-8A4D58B709D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778" name="Text Box 2">
          <a:extLst>
            <a:ext uri="{FF2B5EF4-FFF2-40B4-BE49-F238E27FC236}">
              <a16:creationId xmlns:a16="http://schemas.microsoft.com/office/drawing/2014/main" id="{925C325F-7AEA-49CC-AEF9-AB8D82988C2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779" name="Text Box 2">
          <a:extLst>
            <a:ext uri="{FF2B5EF4-FFF2-40B4-BE49-F238E27FC236}">
              <a16:creationId xmlns:a16="http://schemas.microsoft.com/office/drawing/2014/main" id="{B5600360-994B-447B-AD3F-43D280B49064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780" name="Text Box 2">
          <a:extLst>
            <a:ext uri="{FF2B5EF4-FFF2-40B4-BE49-F238E27FC236}">
              <a16:creationId xmlns:a16="http://schemas.microsoft.com/office/drawing/2014/main" id="{B71D41CD-D0F3-4011-87A3-ECDFF2970A5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81" name="Text Box 2">
          <a:extLst>
            <a:ext uri="{FF2B5EF4-FFF2-40B4-BE49-F238E27FC236}">
              <a16:creationId xmlns:a16="http://schemas.microsoft.com/office/drawing/2014/main" id="{659E9736-3DB4-410F-980E-FBB6573055E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82" name="Text Box 2">
          <a:extLst>
            <a:ext uri="{FF2B5EF4-FFF2-40B4-BE49-F238E27FC236}">
              <a16:creationId xmlns:a16="http://schemas.microsoft.com/office/drawing/2014/main" id="{F8811E58-453C-4464-807B-F3A9F995521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83" name="Text Box 2">
          <a:extLst>
            <a:ext uri="{FF2B5EF4-FFF2-40B4-BE49-F238E27FC236}">
              <a16:creationId xmlns:a16="http://schemas.microsoft.com/office/drawing/2014/main" id="{718D5F48-5E56-4883-942D-17AB0F07C3C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84" name="Text Box 2">
          <a:extLst>
            <a:ext uri="{FF2B5EF4-FFF2-40B4-BE49-F238E27FC236}">
              <a16:creationId xmlns:a16="http://schemas.microsoft.com/office/drawing/2014/main" id="{D8758C9E-6EEA-4C7D-8FF1-7381917F24B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85" name="Text Box 2">
          <a:extLst>
            <a:ext uri="{FF2B5EF4-FFF2-40B4-BE49-F238E27FC236}">
              <a16:creationId xmlns:a16="http://schemas.microsoft.com/office/drawing/2014/main" id="{F8EDA854-DE8F-447B-8152-49BD79E0717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86" name="Text Box 2">
          <a:extLst>
            <a:ext uri="{FF2B5EF4-FFF2-40B4-BE49-F238E27FC236}">
              <a16:creationId xmlns:a16="http://schemas.microsoft.com/office/drawing/2014/main" id="{4E3DBA22-346B-410C-8EC1-A420FDC500E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87" name="Text Box 2">
          <a:extLst>
            <a:ext uri="{FF2B5EF4-FFF2-40B4-BE49-F238E27FC236}">
              <a16:creationId xmlns:a16="http://schemas.microsoft.com/office/drawing/2014/main" id="{1BA1B442-8B77-4332-B8C1-A40978707FE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88" name="Text Box 2">
          <a:extLst>
            <a:ext uri="{FF2B5EF4-FFF2-40B4-BE49-F238E27FC236}">
              <a16:creationId xmlns:a16="http://schemas.microsoft.com/office/drawing/2014/main" id="{B8CCE6E6-C61C-43E0-962E-59CF7B04ECC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789" name="Text Box 2">
          <a:extLst>
            <a:ext uri="{FF2B5EF4-FFF2-40B4-BE49-F238E27FC236}">
              <a16:creationId xmlns:a16="http://schemas.microsoft.com/office/drawing/2014/main" id="{479ECE76-F474-4335-AFBE-A9E0F387AE1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790" name="Text Box 2">
          <a:extLst>
            <a:ext uri="{FF2B5EF4-FFF2-40B4-BE49-F238E27FC236}">
              <a16:creationId xmlns:a16="http://schemas.microsoft.com/office/drawing/2014/main" id="{7690A8B0-77B4-4FE8-8285-E73FD79327B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791" name="Text Box 2">
          <a:extLst>
            <a:ext uri="{FF2B5EF4-FFF2-40B4-BE49-F238E27FC236}">
              <a16:creationId xmlns:a16="http://schemas.microsoft.com/office/drawing/2014/main" id="{92CD22FA-0181-4A42-9BE1-009013D94B9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792" name="Text Box 2">
          <a:extLst>
            <a:ext uri="{FF2B5EF4-FFF2-40B4-BE49-F238E27FC236}">
              <a16:creationId xmlns:a16="http://schemas.microsoft.com/office/drawing/2014/main" id="{38014071-7782-42B2-B702-F1D064AA790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93" name="Text Box 2">
          <a:extLst>
            <a:ext uri="{FF2B5EF4-FFF2-40B4-BE49-F238E27FC236}">
              <a16:creationId xmlns:a16="http://schemas.microsoft.com/office/drawing/2014/main" id="{068D18BA-F567-4337-83DF-E083BC6FEAD0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94" name="Text Box 2">
          <a:extLst>
            <a:ext uri="{FF2B5EF4-FFF2-40B4-BE49-F238E27FC236}">
              <a16:creationId xmlns:a16="http://schemas.microsoft.com/office/drawing/2014/main" id="{B819B33D-C178-4B8F-92C0-4D1974779A5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795" name="Text Box 2">
          <a:extLst>
            <a:ext uri="{FF2B5EF4-FFF2-40B4-BE49-F238E27FC236}">
              <a16:creationId xmlns:a16="http://schemas.microsoft.com/office/drawing/2014/main" id="{87A99317-A2C7-488E-859C-AF0E1DDD28F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96" name="Text Box 2">
          <a:extLst>
            <a:ext uri="{FF2B5EF4-FFF2-40B4-BE49-F238E27FC236}">
              <a16:creationId xmlns:a16="http://schemas.microsoft.com/office/drawing/2014/main" id="{67BD6FDF-3F3F-4FEE-972B-5DF9570ABAC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97" name="Text Box 2">
          <a:extLst>
            <a:ext uri="{FF2B5EF4-FFF2-40B4-BE49-F238E27FC236}">
              <a16:creationId xmlns:a16="http://schemas.microsoft.com/office/drawing/2014/main" id="{36CA087C-0402-467D-AD9C-7F10009B585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798" name="Text Box 2">
          <a:extLst>
            <a:ext uri="{FF2B5EF4-FFF2-40B4-BE49-F238E27FC236}">
              <a16:creationId xmlns:a16="http://schemas.microsoft.com/office/drawing/2014/main" id="{218BBA4E-C50A-47C7-A920-FA10624E7D9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799" name="Text Box 2">
          <a:extLst>
            <a:ext uri="{FF2B5EF4-FFF2-40B4-BE49-F238E27FC236}">
              <a16:creationId xmlns:a16="http://schemas.microsoft.com/office/drawing/2014/main" id="{3FFCCBA5-D9B1-42F5-BCA7-AB7434E9D14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800" name="Text Box 2">
          <a:extLst>
            <a:ext uri="{FF2B5EF4-FFF2-40B4-BE49-F238E27FC236}">
              <a16:creationId xmlns:a16="http://schemas.microsoft.com/office/drawing/2014/main" id="{1545EC87-D913-457E-93A0-B2F071A09D5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801" name="Text Box 2">
          <a:extLst>
            <a:ext uri="{FF2B5EF4-FFF2-40B4-BE49-F238E27FC236}">
              <a16:creationId xmlns:a16="http://schemas.microsoft.com/office/drawing/2014/main" id="{FDBF0B53-AD9F-4F57-8F72-0A8858BBA92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802" name="Text Box 2">
          <a:extLst>
            <a:ext uri="{FF2B5EF4-FFF2-40B4-BE49-F238E27FC236}">
              <a16:creationId xmlns:a16="http://schemas.microsoft.com/office/drawing/2014/main" id="{4BAD031B-8911-4DA7-AD81-0D02BA4CDC19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803" name="Text Box 2">
          <a:extLst>
            <a:ext uri="{FF2B5EF4-FFF2-40B4-BE49-F238E27FC236}">
              <a16:creationId xmlns:a16="http://schemas.microsoft.com/office/drawing/2014/main" id="{42262EBA-71F4-449D-BAE4-6B16379B134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804" name="Text Box 2">
          <a:extLst>
            <a:ext uri="{FF2B5EF4-FFF2-40B4-BE49-F238E27FC236}">
              <a16:creationId xmlns:a16="http://schemas.microsoft.com/office/drawing/2014/main" id="{DE9E8149-A2CF-4CFB-8E1E-84806E80872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805" name="Text Box 2">
          <a:extLst>
            <a:ext uri="{FF2B5EF4-FFF2-40B4-BE49-F238E27FC236}">
              <a16:creationId xmlns:a16="http://schemas.microsoft.com/office/drawing/2014/main" id="{36C4730B-EC6F-4BE6-9E31-871319CC938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806" name="Text Box 2">
          <a:extLst>
            <a:ext uri="{FF2B5EF4-FFF2-40B4-BE49-F238E27FC236}">
              <a16:creationId xmlns:a16="http://schemas.microsoft.com/office/drawing/2014/main" id="{FCACA8B2-8DC1-4BA3-A753-F92AD9741C0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6"/>
    <xdr:sp macro="" textlink="">
      <xdr:nvSpPr>
        <xdr:cNvPr id="10807" name="Text Box 2">
          <a:extLst>
            <a:ext uri="{FF2B5EF4-FFF2-40B4-BE49-F238E27FC236}">
              <a16:creationId xmlns:a16="http://schemas.microsoft.com/office/drawing/2014/main" id="{2896364B-FB38-4D3B-97C3-AC426BD3886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808" name="Text Box 2">
          <a:extLst>
            <a:ext uri="{FF2B5EF4-FFF2-40B4-BE49-F238E27FC236}">
              <a16:creationId xmlns:a16="http://schemas.microsoft.com/office/drawing/2014/main" id="{7DC44E8B-29F2-4A19-B466-B7E8F32EA16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809" name="Text Box 2">
          <a:extLst>
            <a:ext uri="{FF2B5EF4-FFF2-40B4-BE49-F238E27FC236}">
              <a16:creationId xmlns:a16="http://schemas.microsoft.com/office/drawing/2014/main" id="{FE537884-8759-42E4-A57C-853B6B3A503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6924"/>
    <xdr:sp macro="" textlink="">
      <xdr:nvSpPr>
        <xdr:cNvPr id="10810" name="Text Box 2">
          <a:extLst>
            <a:ext uri="{FF2B5EF4-FFF2-40B4-BE49-F238E27FC236}">
              <a16:creationId xmlns:a16="http://schemas.microsoft.com/office/drawing/2014/main" id="{CF18E0BD-8431-4D1C-8E11-3E7300DD6DD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6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811" name="Text Box 2">
          <a:extLst>
            <a:ext uri="{FF2B5EF4-FFF2-40B4-BE49-F238E27FC236}">
              <a16:creationId xmlns:a16="http://schemas.microsoft.com/office/drawing/2014/main" id="{BFD2E23F-8549-4F8A-9263-B84F0A5B419F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812" name="Text Box 2">
          <a:extLst>
            <a:ext uri="{FF2B5EF4-FFF2-40B4-BE49-F238E27FC236}">
              <a16:creationId xmlns:a16="http://schemas.microsoft.com/office/drawing/2014/main" id="{E5E10F61-F741-48D4-8A90-C486FF9E0302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813" name="Text Box 2">
          <a:extLst>
            <a:ext uri="{FF2B5EF4-FFF2-40B4-BE49-F238E27FC236}">
              <a16:creationId xmlns:a16="http://schemas.microsoft.com/office/drawing/2014/main" id="{6B528069-9F7C-40C8-9A76-EADBBD7C5DD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814" name="Text Box 2">
          <a:extLst>
            <a:ext uri="{FF2B5EF4-FFF2-40B4-BE49-F238E27FC236}">
              <a16:creationId xmlns:a16="http://schemas.microsoft.com/office/drawing/2014/main" id="{178B5628-333D-4366-A98B-36B9F2FC7AA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815" name="Text Box 2">
          <a:extLst>
            <a:ext uri="{FF2B5EF4-FFF2-40B4-BE49-F238E27FC236}">
              <a16:creationId xmlns:a16="http://schemas.microsoft.com/office/drawing/2014/main" id="{E67B9A64-BEE8-4446-891C-03E8896A212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4129"/>
    <xdr:sp macro="" textlink="">
      <xdr:nvSpPr>
        <xdr:cNvPr id="10816" name="Text Box 2">
          <a:extLst>
            <a:ext uri="{FF2B5EF4-FFF2-40B4-BE49-F238E27FC236}">
              <a16:creationId xmlns:a16="http://schemas.microsoft.com/office/drawing/2014/main" id="{5AE09477-79CC-4156-9215-B3FC2A6D165D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4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817" name="Text Box 2">
          <a:extLst>
            <a:ext uri="{FF2B5EF4-FFF2-40B4-BE49-F238E27FC236}">
              <a16:creationId xmlns:a16="http://schemas.microsoft.com/office/drawing/2014/main" id="{6D5A7821-C669-490C-BD0B-AEF3D8C2EAAA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818" name="Text Box 2">
          <a:extLst>
            <a:ext uri="{FF2B5EF4-FFF2-40B4-BE49-F238E27FC236}">
              <a16:creationId xmlns:a16="http://schemas.microsoft.com/office/drawing/2014/main" id="{504135E4-8C9E-4073-A373-E2C1A7EC4BC3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7"/>
    <xdr:sp macro="" textlink="">
      <xdr:nvSpPr>
        <xdr:cNvPr id="10819" name="Text Box 2">
          <a:extLst>
            <a:ext uri="{FF2B5EF4-FFF2-40B4-BE49-F238E27FC236}">
              <a16:creationId xmlns:a16="http://schemas.microsoft.com/office/drawing/2014/main" id="{B7813A0D-FE3B-4D50-96DD-D67AA303D01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820" name="Text Box 2">
          <a:extLst>
            <a:ext uri="{FF2B5EF4-FFF2-40B4-BE49-F238E27FC236}">
              <a16:creationId xmlns:a16="http://schemas.microsoft.com/office/drawing/2014/main" id="{5698A888-480B-490B-835E-AE097C47DBDC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821" name="Text Box 2">
          <a:extLst>
            <a:ext uri="{FF2B5EF4-FFF2-40B4-BE49-F238E27FC236}">
              <a16:creationId xmlns:a16="http://schemas.microsoft.com/office/drawing/2014/main" id="{E479C6F8-9A85-461E-B064-196F1E280227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39645"/>
    <xdr:sp macro="" textlink="">
      <xdr:nvSpPr>
        <xdr:cNvPr id="10822" name="Text Box 2">
          <a:extLst>
            <a:ext uri="{FF2B5EF4-FFF2-40B4-BE49-F238E27FC236}">
              <a16:creationId xmlns:a16="http://schemas.microsoft.com/office/drawing/2014/main" id="{ADAA063B-C827-44F4-9EDD-3346A88C6F86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39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823" name="Text Box 2">
          <a:extLst>
            <a:ext uri="{FF2B5EF4-FFF2-40B4-BE49-F238E27FC236}">
              <a16:creationId xmlns:a16="http://schemas.microsoft.com/office/drawing/2014/main" id="{DAAA5EDA-5453-4805-9BAE-48BC79AA4D7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824" name="Text Box 2">
          <a:extLst>
            <a:ext uri="{FF2B5EF4-FFF2-40B4-BE49-F238E27FC236}">
              <a16:creationId xmlns:a16="http://schemas.microsoft.com/office/drawing/2014/main" id="{4D44151D-7F48-4A52-9F5C-0AD66C93456E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825" name="Text Box 2">
          <a:extLst>
            <a:ext uri="{FF2B5EF4-FFF2-40B4-BE49-F238E27FC236}">
              <a16:creationId xmlns:a16="http://schemas.microsoft.com/office/drawing/2014/main" id="{C18129BF-2AE5-4CED-A164-2DAB0C77E528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826" name="Text Box 2">
          <a:extLst>
            <a:ext uri="{FF2B5EF4-FFF2-40B4-BE49-F238E27FC236}">
              <a16:creationId xmlns:a16="http://schemas.microsoft.com/office/drawing/2014/main" id="{8A12ADA1-CF1B-45B0-808D-F76C5948DE4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827" name="Text Box 2">
          <a:extLst>
            <a:ext uri="{FF2B5EF4-FFF2-40B4-BE49-F238E27FC236}">
              <a16:creationId xmlns:a16="http://schemas.microsoft.com/office/drawing/2014/main" id="{696B5DDF-2E08-4E60-98C5-634D3628240B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1981200</xdr:colOff>
      <xdr:row>74</xdr:row>
      <xdr:rowOff>0</xdr:rowOff>
    </xdr:from>
    <xdr:ext cx="1387961" cy="243007"/>
    <xdr:sp macro="" textlink="">
      <xdr:nvSpPr>
        <xdr:cNvPr id="10828" name="Text Box 2">
          <a:extLst>
            <a:ext uri="{FF2B5EF4-FFF2-40B4-BE49-F238E27FC236}">
              <a16:creationId xmlns:a16="http://schemas.microsoft.com/office/drawing/2014/main" id="{9123EC76-FD4D-4D07-9B0B-A4285718E3F5}"/>
            </a:ext>
          </a:extLst>
        </xdr:cNvPr>
        <xdr:cNvSpPr txBox="1">
          <a:spLocks noChangeArrowheads="1"/>
        </xdr:cNvSpPr>
      </xdr:nvSpPr>
      <xdr:spPr bwMode="auto">
        <a:xfrm>
          <a:off x="441960" y="47609760"/>
          <a:ext cx="1387961" cy="2430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A6BDC-BA61-4C18-8248-E783DF13E18F}">
  <dimension ref="A1:AZ74"/>
  <sheetViews>
    <sheetView showZeros="0" tabSelected="1" view="pageBreakPreview" topLeftCell="A3" zoomScale="70" zoomScaleNormal="85" zoomScaleSheetLayoutView="70" workbookViewId="0">
      <pane xSplit="21" ySplit="8" topLeftCell="V14" activePane="bottomRight" state="frozen"/>
      <selection activeCell="A3" sqref="A3"/>
      <selection pane="topRight" activeCell="V3" sqref="V3"/>
      <selection pane="bottomLeft" activeCell="A11" sqref="A11"/>
      <selection pane="bottomRight" activeCell="AR13" sqref="AR13"/>
    </sheetView>
  </sheetViews>
  <sheetFormatPr defaultRowHeight="15.6"/>
  <cols>
    <col min="1" max="1" width="6.44140625" style="10" customWidth="1"/>
    <col min="2" max="2" width="31.33203125" style="125" customWidth="1"/>
    <col min="3" max="3" width="9.109375" style="126" hidden="1" customWidth="1"/>
    <col min="4" max="4" width="7.6640625" style="127" customWidth="1"/>
    <col min="5" max="5" width="7.88671875" style="127" customWidth="1"/>
    <col min="6" max="6" width="12.109375" style="127" customWidth="1"/>
    <col min="7" max="7" width="10.44140625" style="127" hidden="1" customWidth="1"/>
    <col min="8" max="8" width="15" style="126" customWidth="1"/>
    <col min="9" max="9" width="10.88671875" style="128" customWidth="1"/>
    <col min="10" max="10" width="10.6640625" style="129" customWidth="1"/>
    <col min="11" max="11" width="11.6640625" style="129" hidden="1" customWidth="1"/>
    <col min="12" max="12" width="12.44140625" style="130" hidden="1" customWidth="1"/>
    <col min="13" max="13" width="11.5546875" style="130" hidden="1" customWidth="1"/>
    <col min="14" max="14" width="10.33203125" style="128" hidden="1" customWidth="1"/>
    <col min="15" max="16" width="10.109375" style="129" hidden="1" customWidth="1"/>
    <col min="17" max="17" width="9.6640625" style="15" hidden="1" customWidth="1"/>
    <col min="18" max="20" width="9.6640625" style="8" hidden="1" customWidth="1"/>
    <col min="21" max="21" width="9.88671875" style="15" hidden="1" customWidth="1"/>
    <col min="22" max="22" width="11.109375" style="15" customWidth="1"/>
    <col min="23" max="23" width="12.33203125" style="8" customWidth="1"/>
    <col min="24" max="24" width="9.6640625" style="8" hidden="1" customWidth="1"/>
    <col min="25" max="25" width="9.6640625" style="15" hidden="1" customWidth="1"/>
    <col min="26" max="26" width="10.44140625" style="8" hidden="1" customWidth="1"/>
    <col min="27" max="27" width="10.6640625" style="8" hidden="1" customWidth="1"/>
    <col min="28" max="28" width="10.44140625" style="15" hidden="1" customWidth="1"/>
    <col min="29" max="29" width="10.33203125" style="8" hidden="1" customWidth="1"/>
    <col min="30" max="30" width="8.44140625" style="8" hidden="1" customWidth="1"/>
    <col min="31" max="31" width="9.109375" style="15" hidden="1" customWidth="1"/>
    <col min="32" max="33" width="9.44140625" style="8" hidden="1" customWidth="1"/>
    <col min="34" max="34" width="9.88671875" style="15" hidden="1" customWidth="1"/>
    <col min="35" max="35" width="10.44140625" style="8" hidden="1" customWidth="1"/>
    <col min="36" max="36" width="10.44140625" style="7" hidden="1" customWidth="1"/>
    <col min="37" max="37" width="35.88671875" style="7" hidden="1" customWidth="1"/>
    <col min="38" max="38" width="19" style="7" hidden="1" customWidth="1"/>
    <col min="39" max="39" width="5.5546875" style="7" hidden="1" customWidth="1"/>
    <col min="40" max="40" width="2.5546875" style="7" hidden="1" customWidth="1"/>
    <col min="41" max="41" width="5.21875" style="7" hidden="1" customWidth="1"/>
    <col min="42" max="42" width="12.44140625" style="131" customWidth="1"/>
    <col min="43" max="43" width="13" style="131" customWidth="1"/>
    <col min="44" max="44" width="13" style="132" customWidth="1"/>
    <col min="45" max="45" width="12.6640625" style="7" hidden="1" customWidth="1"/>
    <col min="46" max="46" width="13.6640625" style="7" customWidth="1"/>
    <col min="47" max="47" width="13.77734375" style="8" customWidth="1"/>
    <col min="48" max="48" width="15.21875" style="9" customWidth="1"/>
    <col min="49" max="49" width="22.109375" style="7" customWidth="1"/>
    <col min="50" max="50" width="20.109375" style="10" customWidth="1"/>
    <col min="51" max="51" width="14.33203125" style="8" customWidth="1"/>
    <col min="52" max="161" width="8.88671875" style="8"/>
    <col min="162" max="162" width="5.109375" style="8" customWidth="1"/>
    <col min="163" max="163" width="32.44140625" style="8" customWidth="1"/>
    <col min="164" max="166" width="10.33203125" style="8" customWidth="1"/>
    <col min="167" max="168" width="12.44140625" style="8" customWidth="1"/>
    <col min="169" max="169" width="11.33203125" style="8" customWidth="1"/>
    <col min="170" max="170" width="12.44140625" style="8" customWidth="1"/>
    <col min="171" max="171" width="11.33203125" style="8" customWidth="1"/>
    <col min="172" max="172" width="12.44140625" style="8" customWidth="1"/>
    <col min="173" max="173" width="11.33203125" style="8" customWidth="1"/>
    <col min="174" max="174" width="12.44140625" style="8" customWidth="1"/>
    <col min="175" max="175" width="11.33203125" style="8" customWidth="1"/>
    <col min="176" max="176" width="12.44140625" style="8" customWidth="1"/>
    <col min="177" max="177" width="11.33203125" style="8" customWidth="1"/>
    <col min="178" max="178" width="14.109375" style="8" customWidth="1"/>
    <col min="179" max="179" width="10.33203125" style="8" customWidth="1"/>
    <col min="180" max="180" width="17.109375" style="8" customWidth="1"/>
    <col min="181" max="181" width="12" style="8" customWidth="1"/>
    <col min="182" max="182" width="14.109375" style="8" customWidth="1"/>
    <col min="183" max="183" width="10.33203125" style="8" customWidth="1"/>
    <col min="184" max="184" width="17.109375" style="8" customWidth="1"/>
    <col min="185" max="185" width="12" style="8" customWidth="1"/>
    <col min="186" max="186" width="10.6640625" style="8" customWidth="1"/>
    <col min="187" max="189" width="0" style="8" hidden="1" customWidth="1"/>
    <col min="190" max="417" width="8.88671875" style="8"/>
    <col min="418" max="418" width="5.109375" style="8" customWidth="1"/>
    <col min="419" max="419" width="32.44140625" style="8" customWidth="1"/>
    <col min="420" max="422" width="10.33203125" style="8" customWidth="1"/>
    <col min="423" max="424" width="12.44140625" style="8" customWidth="1"/>
    <col min="425" max="425" width="11.33203125" style="8" customWidth="1"/>
    <col min="426" max="426" width="12.44140625" style="8" customWidth="1"/>
    <col min="427" max="427" width="11.33203125" style="8" customWidth="1"/>
    <col min="428" max="428" width="12.44140625" style="8" customWidth="1"/>
    <col min="429" max="429" width="11.33203125" style="8" customWidth="1"/>
    <col min="430" max="430" width="12.44140625" style="8" customWidth="1"/>
    <col min="431" max="431" width="11.33203125" style="8" customWidth="1"/>
    <col min="432" max="432" width="12.44140625" style="8" customWidth="1"/>
    <col min="433" max="433" width="11.33203125" style="8" customWidth="1"/>
    <col min="434" max="434" width="14.109375" style="8" customWidth="1"/>
    <col min="435" max="435" width="10.33203125" style="8" customWidth="1"/>
    <col min="436" max="436" width="17.109375" style="8" customWidth="1"/>
    <col min="437" max="437" width="12" style="8" customWidth="1"/>
    <col min="438" max="438" width="14.109375" style="8" customWidth="1"/>
    <col min="439" max="439" width="10.33203125" style="8" customWidth="1"/>
    <col min="440" max="440" width="17.109375" style="8" customWidth="1"/>
    <col min="441" max="441" width="12" style="8" customWidth="1"/>
    <col min="442" max="442" width="10.6640625" style="8" customWidth="1"/>
    <col min="443" max="445" width="0" style="8" hidden="1" customWidth="1"/>
    <col min="446" max="673" width="8.88671875" style="8"/>
    <col min="674" max="674" width="5.109375" style="8" customWidth="1"/>
    <col min="675" max="675" width="32.44140625" style="8" customWidth="1"/>
    <col min="676" max="678" width="10.33203125" style="8" customWidth="1"/>
    <col min="679" max="680" width="12.44140625" style="8" customWidth="1"/>
    <col min="681" max="681" width="11.33203125" style="8" customWidth="1"/>
    <col min="682" max="682" width="12.44140625" style="8" customWidth="1"/>
    <col min="683" max="683" width="11.33203125" style="8" customWidth="1"/>
    <col min="684" max="684" width="12.44140625" style="8" customWidth="1"/>
    <col min="685" max="685" width="11.33203125" style="8" customWidth="1"/>
    <col min="686" max="686" width="12.44140625" style="8" customWidth="1"/>
    <col min="687" max="687" width="11.33203125" style="8" customWidth="1"/>
    <col min="688" max="688" width="12.44140625" style="8" customWidth="1"/>
    <col min="689" max="689" width="11.33203125" style="8" customWidth="1"/>
    <col min="690" max="690" width="14.109375" style="8" customWidth="1"/>
    <col min="691" max="691" width="10.33203125" style="8" customWidth="1"/>
    <col min="692" max="692" width="17.109375" style="8" customWidth="1"/>
    <col min="693" max="693" width="12" style="8" customWidth="1"/>
    <col min="694" max="694" width="14.109375" style="8" customWidth="1"/>
    <col min="695" max="695" width="10.33203125" style="8" customWidth="1"/>
    <col min="696" max="696" width="17.109375" style="8" customWidth="1"/>
    <col min="697" max="697" width="12" style="8" customWidth="1"/>
    <col min="698" max="698" width="10.6640625" style="8" customWidth="1"/>
    <col min="699" max="701" width="0" style="8" hidden="1" customWidth="1"/>
    <col min="702" max="929" width="8.88671875" style="8"/>
    <col min="930" max="930" width="5.109375" style="8" customWidth="1"/>
    <col min="931" max="931" width="32.44140625" style="8" customWidth="1"/>
    <col min="932" max="934" width="10.33203125" style="8" customWidth="1"/>
    <col min="935" max="936" width="12.44140625" style="8" customWidth="1"/>
    <col min="937" max="937" width="11.33203125" style="8" customWidth="1"/>
    <col min="938" max="938" width="12.44140625" style="8" customWidth="1"/>
    <col min="939" max="939" width="11.33203125" style="8" customWidth="1"/>
    <col min="940" max="940" width="12.44140625" style="8" customWidth="1"/>
    <col min="941" max="941" width="11.33203125" style="8" customWidth="1"/>
    <col min="942" max="942" width="12.44140625" style="8" customWidth="1"/>
    <col min="943" max="943" width="11.33203125" style="8" customWidth="1"/>
    <col min="944" max="944" width="12.44140625" style="8" customWidth="1"/>
    <col min="945" max="945" width="11.33203125" style="8" customWidth="1"/>
    <col min="946" max="946" width="14.109375" style="8" customWidth="1"/>
    <col min="947" max="947" width="10.33203125" style="8" customWidth="1"/>
    <col min="948" max="948" width="17.109375" style="8" customWidth="1"/>
    <col min="949" max="949" width="12" style="8" customWidth="1"/>
    <col min="950" max="950" width="14.109375" style="8" customWidth="1"/>
    <col min="951" max="951" width="10.33203125" style="8" customWidth="1"/>
    <col min="952" max="952" width="17.109375" style="8" customWidth="1"/>
    <col min="953" max="953" width="12" style="8" customWidth="1"/>
    <col min="954" max="954" width="10.6640625" style="8" customWidth="1"/>
    <col min="955" max="957" width="0" style="8" hidden="1" customWidth="1"/>
    <col min="958" max="1185" width="8.88671875" style="8"/>
    <col min="1186" max="1186" width="5.109375" style="8" customWidth="1"/>
    <col min="1187" max="1187" width="32.44140625" style="8" customWidth="1"/>
    <col min="1188" max="1190" width="10.33203125" style="8" customWidth="1"/>
    <col min="1191" max="1192" width="12.44140625" style="8" customWidth="1"/>
    <col min="1193" max="1193" width="11.33203125" style="8" customWidth="1"/>
    <col min="1194" max="1194" width="12.44140625" style="8" customWidth="1"/>
    <col min="1195" max="1195" width="11.33203125" style="8" customWidth="1"/>
    <col min="1196" max="1196" width="12.44140625" style="8" customWidth="1"/>
    <col min="1197" max="1197" width="11.33203125" style="8" customWidth="1"/>
    <col min="1198" max="1198" width="12.44140625" style="8" customWidth="1"/>
    <col min="1199" max="1199" width="11.33203125" style="8" customWidth="1"/>
    <col min="1200" max="1200" width="12.44140625" style="8" customWidth="1"/>
    <col min="1201" max="1201" width="11.33203125" style="8" customWidth="1"/>
    <col min="1202" max="1202" width="14.109375" style="8" customWidth="1"/>
    <col min="1203" max="1203" width="10.33203125" style="8" customWidth="1"/>
    <col min="1204" max="1204" width="17.109375" style="8" customWidth="1"/>
    <col min="1205" max="1205" width="12" style="8" customWidth="1"/>
    <col min="1206" max="1206" width="14.109375" style="8" customWidth="1"/>
    <col min="1207" max="1207" width="10.33203125" style="8" customWidth="1"/>
    <col min="1208" max="1208" width="17.109375" style="8" customWidth="1"/>
    <col min="1209" max="1209" width="12" style="8" customWidth="1"/>
    <col min="1210" max="1210" width="10.6640625" style="8" customWidth="1"/>
    <col min="1211" max="1213" width="0" style="8" hidden="1" customWidth="1"/>
    <col min="1214" max="1441" width="8.88671875" style="8"/>
    <col min="1442" max="1442" width="5.109375" style="8" customWidth="1"/>
    <col min="1443" max="1443" width="32.44140625" style="8" customWidth="1"/>
    <col min="1444" max="1446" width="10.33203125" style="8" customWidth="1"/>
    <col min="1447" max="1448" width="12.44140625" style="8" customWidth="1"/>
    <col min="1449" max="1449" width="11.33203125" style="8" customWidth="1"/>
    <col min="1450" max="1450" width="12.44140625" style="8" customWidth="1"/>
    <col min="1451" max="1451" width="11.33203125" style="8" customWidth="1"/>
    <col min="1452" max="1452" width="12.44140625" style="8" customWidth="1"/>
    <col min="1453" max="1453" width="11.33203125" style="8" customWidth="1"/>
    <col min="1454" max="1454" width="12.44140625" style="8" customWidth="1"/>
    <col min="1455" max="1455" width="11.33203125" style="8" customWidth="1"/>
    <col min="1456" max="1456" width="12.44140625" style="8" customWidth="1"/>
    <col min="1457" max="1457" width="11.33203125" style="8" customWidth="1"/>
    <col min="1458" max="1458" width="14.109375" style="8" customWidth="1"/>
    <col min="1459" max="1459" width="10.33203125" style="8" customWidth="1"/>
    <col min="1460" max="1460" width="17.109375" style="8" customWidth="1"/>
    <col min="1461" max="1461" width="12" style="8" customWidth="1"/>
    <col min="1462" max="1462" width="14.109375" style="8" customWidth="1"/>
    <col min="1463" max="1463" width="10.33203125" style="8" customWidth="1"/>
    <col min="1464" max="1464" width="17.109375" style="8" customWidth="1"/>
    <col min="1465" max="1465" width="12" style="8" customWidth="1"/>
    <col min="1466" max="1466" width="10.6640625" style="8" customWidth="1"/>
    <col min="1467" max="1469" width="0" style="8" hidden="1" customWidth="1"/>
    <col min="1470" max="1697" width="8.88671875" style="8"/>
    <col min="1698" max="1698" width="5.109375" style="8" customWidth="1"/>
    <col min="1699" max="1699" width="32.44140625" style="8" customWidth="1"/>
    <col min="1700" max="1702" width="10.33203125" style="8" customWidth="1"/>
    <col min="1703" max="1704" width="12.44140625" style="8" customWidth="1"/>
    <col min="1705" max="1705" width="11.33203125" style="8" customWidth="1"/>
    <col min="1706" max="1706" width="12.44140625" style="8" customWidth="1"/>
    <col min="1707" max="1707" width="11.33203125" style="8" customWidth="1"/>
    <col min="1708" max="1708" width="12.44140625" style="8" customWidth="1"/>
    <col min="1709" max="1709" width="11.33203125" style="8" customWidth="1"/>
    <col min="1710" max="1710" width="12.44140625" style="8" customWidth="1"/>
    <col min="1711" max="1711" width="11.33203125" style="8" customWidth="1"/>
    <col min="1712" max="1712" width="12.44140625" style="8" customWidth="1"/>
    <col min="1713" max="1713" width="11.33203125" style="8" customWidth="1"/>
    <col min="1714" max="1714" width="14.109375" style="8" customWidth="1"/>
    <col min="1715" max="1715" width="10.33203125" style="8" customWidth="1"/>
    <col min="1716" max="1716" width="17.109375" style="8" customWidth="1"/>
    <col min="1717" max="1717" width="12" style="8" customWidth="1"/>
    <col min="1718" max="1718" width="14.109375" style="8" customWidth="1"/>
    <col min="1719" max="1719" width="10.33203125" style="8" customWidth="1"/>
    <col min="1720" max="1720" width="17.109375" style="8" customWidth="1"/>
    <col min="1721" max="1721" width="12" style="8" customWidth="1"/>
    <col min="1722" max="1722" width="10.6640625" style="8" customWidth="1"/>
    <col min="1723" max="1725" width="0" style="8" hidden="1" customWidth="1"/>
    <col min="1726" max="1953" width="8.88671875" style="8"/>
    <col min="1954" max="1954" width="5.109375" style="8" customWidth="1"/>
    <col min="1955" max="1955" width="32.44140625" style="8" customWidth="1"/>
    <col min="1956" max="1958" width="10.33203125" style="8" customWidth="1"/>
    <col min="1959" max="1960" width="12.44140625" style="8" customWidth="1"/>
    <col min="1961" max="1961" width="11.33203125" style="8" customWidth="1"/>
    <col min="1962" max="1962" width="12.44140625" style="8" customWidth="1"/>
    <col min="1963" max="1963" width="11.33203125" style="8" customWidth="1"/>
    <col min="1964" max="1964" width="12.44140625" style="8" customWidth="1"/>
    <col min="1965" max="1965" width="11.33203125" style="8" customWidth="1"/>
    <col min="1966" max="1966" width="12.44140625" style="8" customWidth="1"/>
    <col min="1967" max="1967" width="11.33203125" style="8" customWidth="1"/>
    <col min="1968" max="1968" width="12.44140625" style="8" customWidth="1"/>
    <col min="1969" max="1969" width="11.33203125" style="8" customWidth="1"/>
    <col min="1970" max="1970" width="14.109375" style="8" customWidth="1"/>
    <col min="1971" max="1971" width="10.33203125" style="8" customWidth="1"/>
    <col min="1972" max="1972" width="17.109375" style="8" customWidth="1"/>
    <col min="1973" max="1973" width="12" style="8" customWidth="1"/>
    <col min="1974" max="1974" width="14.109375" style="8" customWidth="1"/>
    <col min="1975" max="1975" width="10.33203125" style="8" customWidth="1"/>
    <col min="1976" max="1976" width="17.109375" style="8" customWidth="1"/>
    <col min="1977" max="1977" width="12" style="8" customWidth="1"/>
    <col min="1978" max="1978" width="10.6640625" style="8" customWidth="1"/>
    <col min="1979" max="1981" width="0" style="8" hidden="1" customWidth="1"/>
    <col min="1982" max="2209" width="8.88671875" style="8"/>
    <col min="2210" max="2210" width="5.109375" style="8" customWidth="1"/>
    <col min="2211" max="2211" width="32.44140625" style="8" customWidth="1"/>
    <col min="2212" max="2214" width="10.33203125" style="8" customWidth="1"/>
    <col min="2215" max="2216" width="12.44140625" style="8" customWidth="1"/>
    <col min="2217" max="2217" width="11.33203125" style="8" customWidth="1"/>
    <col min="2218" max="2218" width="12.44140625" style="8" customWidth="1"/>
    <col min="2219" max="2219" width="11.33203125" style="8" customWidth="1"/>
    <col min="2220" max="2220" width="12.44140625" style="8" customWidth="1"/>
    <col min="2221" max="2221" width="11.33203125" style="8" customWidth="1"/>
    <col min="2222" max="2222" width="12.44140625" style="8" customWidth="1"/>
    <col min="2223" max="2223" width="11.33203125" style="8" customWidth="1"/>
    <col min="2224" max="2224" width="12.44140625" style="8" customWidth="1"/>
    <col min="2225" max="2225" width="11.33203125" style="8" customWidth="1"/>
    <col min="2226" max="2226" width="14.109375" style="8" customWidth="1"/>
    <col min="2227" max="2227" width="10.33203125" style="8" customWidth="1"/>
    <col min="2228" max="2228" width="17.109375" style="8" customWidth="1"/>
    <col min="2229" max="2229" width="12" style="8" customWidth="1"/>
    <col min="2230" max="2230" width="14.109375" style="8" customWidth="1"/>
    <col min="2231" max="2231" width="10.33203125" style="8" customWidth="1"/>
    <col min="2232" max="2232" width="17.109375" style="8" customWidth="1"/>
    <col min="2233" max="2233" width="12" style="8" customWidth="1"/>
    <col min="2234" max="2234" width="10.6640625" style="8" customWidth="1"/>
    <col min="2235" max="2237" width="0" style="8" hidden="1" customWidth="1"/>
    <col min="2238" max="2465" width="8.88671875" style="8"/>
    <col min="2466" max="2466" width="5.109375" style="8" customWidth="1"/>
    <col min="2467" max="2467" width="32.44140625" style="8" customWidth="1"/>
    <col min="2468" max="2470" width="10.33203125" style="8" customWidth="1"/>
    <col min="2471" max="2472" width="12.44140625" style="8" customWidth="1"/>
    <col min="2473" max="2473" width="11.33203125" style="8" customWidth="1"/>
    <col min="2474" max="2474" width="12.44140625" style="8" customWidth="1"/>
    <col min="2475" max="2475" width="11.33203125" style="8" customWidth="1"/>
    <col min="2476" max="2476" width="12.44140625" style="8" customWidth="1"/>
    <col min="2477" max="2477" width="11.33203125" style="8" customWidth="1"/>
    <col min="2478" max="2478" width="12.44140625" style="8" customWidth="1"/>
    <col min="2479" max="2479" width="11.33203125" style="8" customWidth="1"/>
    <col min="2480" max="2480" width="12.44140625" style="8" customWidth="1"/>
    <col min="2481" max="2481" width="11.33203125" style="8" customWidth="1"/>
    <col min="2482" max="2482" width="14.109375" style="8" customWidth="1"/>
    <col min="2483" max="2483" width="10.33203125" style="8" customWidth="1"/>
    <col min="2484" max="2484" width="17.109375" style="8" customWidth="1"/>
    <col min="2485" max="2485" width="12" style="8" customWidth="1"/>
    <col min="2486" max="2486" width="14.109375" style="8" customWidth="1"/>
    <col min="2487" max="2487" width="10.33203125" style="8" customWidth="1"/>
    <col min="2488" max="2488" width="17.109375" style="8" customWidth="1"/>
    <col min="2489" max="2489" width="12" style="8" customWidth="1"/>
    <col min="2490" max="2490" width="10.6640625" style="8" customWidth="1"/>
    <col min="2491" max="2493" width="0" style="8" hidden="1" customWidth="1"/>
    <col min="2494" max="2721" width="8.88671875" style="8"/>
    <col min="2722" max="2722" width="5.109375" style="8" customWidth="1"/>
    <col min="2723" max="2723" width="32.44140625" style="8" customWidth="1"/>
    <col min="2724" max="2726" width="10.33203125" style="8" customWidth="1"/>
    <col min="2727" max="2728" width="12.44140625" style="8" customWidth="1"/>
    <col min="2729" max="2729" width="11.33203125" style="8" customWidth="1"/>
    <col min="2730" max="2730" width="12.44140625" style="8" customWidth="1"/>
    <col min="2731" max="2731" width="11.33203125" style="8" customWidth="1"/>
    <col min="2732" max="2732" width="12.44140625" style="8" customWidth="1"/>
    <col min="2733" max="2733" width="11.33203125" style="8" customWidth="1"/>
    <col min="2734" max="2734" width="12.44140625" style="8" customWidth="1"/>
    <col min="2735" max="2735" width="11.33203125" style="8" customWidth="1"/>
    <col min="2736" max="2736" width="12.44140625" style="8" customWidth="1"/>
    <col min="2737" max="2737" width="11.33203125" style="8" customWidth="1"/>
    <col min="2738" max="2738" width="14.109375" style="8" customWidth="1"/>
    <col min="2739" max="2739" width="10.33203125" style="8" customWidth="1"/>
    <col min="2740" max="2740" width="17.109375" style="8" customWidth="1"/>
    <col min="2741" max="2741" width="12" style="8" customWidth="1"/>
    <col min="2742" max="2742" width="14.109375" style="8" customWidth="1"/>
    <col min="2743" max="2743" width="10.33203125" style="8" customWidth="1"/>
    <col min="2744" max="2744" width="17.109375" style="8" customWidth="1"/>
    <col min="2745" max="2745" width="12" style="8" customWidth="1"/>
    <col min="2746" max="2746" width="10.6640625" style="8" customWidth="1"/>
    <col min="2747" max="2749" width="0" style="8" hidden="1" customWidth="1"/>
    <col min="2750" max="2977" width="8.88671875" style="8"/>
    <col min="2978" max="2978" width="5.109375" style="8" customWidth="1"/>
    <col min="2979" max="2979" width="32.44140625" style="8" customWidth="1"/>
    <col min="2980" max="2982" width="10.33203125" style="8" customWidth="1"/>
    <col min="2983" max="2984" width="12.44140625" style="8" customWidth="1"/>
    <col min="2985" max="2985" width="11.33203125" style="8" customWidth="1"/>
    <col min="2986" max="2986" width="12.44140625" style="8" customWidth="1"/>
    <col min="2987" max="2987" width="11.33203125" style="8" customWidth="1"/>
    <col min="2988" max="2988" width="12.44140625" style="8" customWidth="1"/>
    <col min="2989" max="2989" width="11.33203125" style="8" customWidth="1"/>
    <col min="2990" max="2990" width="12.44140625" style="8" customWidth="1"/>
    <col min="2991" max="2991" width="11.33203125" style="8" customWidth="1"/>
    <col min="2992" max="2992" width="12.44140625" style="8" customWidth="1"/>
    <col min="2993" max="2993" width="11.33203125" style="8" customWidth="1"/>
    <col min="2994" max="2994" width="14.109375" style="8" customWidth="1"/>
    <col min="2995" max="2995" width="10.33203125" style="8" customWidth="1"/>
    <col min="2996" max="2996" width="17.109375" style="8" customWidth="1"/>
    <col min="2997" max="2997" width="12" style="8" customWidth="1"/>
    <col min="2998" max="2998" width="14.109375" style="8" customWidth="1"/>
    <col min="2999" max="2999" width="10.33203125" style="8" customWidth="1"/>
    <col min="3000" max="3000" width="17.109375" style="8" customWidth="1"/>
    <col min="3001" max="3001" width="12" style="8" customWidth="1"/>
    <col min="3002" max="3002" width="10.6640625" style="8" customWidth="1"/>
    <col min="3003" max="3005" width="0" style="8" hidden="1" customWidth="1"/>
    <col min="3006" max="3233" width="8.88671875" style="8"/>
    <col min="3234" max="3234" width="5.109375" style="8" customWidth="1"/>
    <col min="3235" max="3235" width="32.44140625" style="8" customWidth="1"/>
    <col min="3236" max="3238" width="10.33203125" style="8" customWidth="1"/>
    <col min="3239" max="3240" width="12.44140625" style="8" customWidth="1"/>
    <col min="3241" max="3241" width="11.33203125" style="8" customWidth="1"/>
    <col min="3242" max="3242" width="12.44140625" style="8" customWidth="1"/>
    <col min="3243" max="3243" width="11.33203125" style="8" customWidth="1"/>
    <col min="3244" max="3244" width="12.44140625" style="8" customWidth="1"/>
    <col min="3245" max="3245" width="11.33203125" style="8" customWidth="1"/>
    <col min="3246" max="3246" width="12.44140625" style="8" customWidth="1"/>
    <col min="3247" max="3247" width="11.33203125" style="8" customWidth="1"/>
    <col min="3248" max="3248" width="12.44140625" style="8" customWidth="1"/>
    <col min="3249" max="3249" width="11.33203125" style="8" customWidth="1"/>
    <col min="3250" max="3250" width="14.109375" style="8" customWidth="1"/>
    <col min="3251" max="3251" width="10.33203125" style="8" customWidth="1"/>
    <col min="3252" max="3252" width="17.109375" style="8" customWidth="1"/>
    <col min="3253" max="3253" width="12" style="8" customWidth="1"/>
    <col min="3254" max="3254" width="14.109375" style="8" customWidth="1"/>
    <col min="3255" max="3255" width="10.33203125" style="8" customWidth="1"/>
    <col min="3256" max="3256" width="17.109375" style="8" customWidth="1"/>
    <col min="3257" max="3257" width="12" style="8" customWidth="1"/>
    <col min="3258" max="3258" width="10.6640625" style="8" customWidth="1"/>
    <col min="3259" max="3261" width="0" style="8" hidden="1" customWidth="1"/>
    <col min="3262" max="3489" width="8.88671875" style="8"/>
    <col min="3490" max="3490" width="5.109375" style="8" customWidth="1"/>
    <col min="3491" max="3491" width="32.44140625" style="8" customWidth="1"/>
    <col min="3492" max="3494" width="10.33203125" style="8" customWidth="1"/>
    <col min="3495" max="3496" width="12.44140625" style="8" customWidth="1"/>
    <col min="3497" max="3497" width="11.33203125" style="8" customWidth="1"/>
    <col min="3498" max="3498" width="12.44140625" style="8" customWidth="1"/>
    <col min="3499" max="3499" width="11.33203125" style="8" customWidth="1"/>
    <col min="3500" max="3500" width="12.44140625" style="8" customWidth="1"/>
    <col min="3501" max="3501" width="11.33203125" style="8" customWidth="1"/>
    <col min="3502" max="3502" width="12.44140625" style="8" customWidth="1"/>
    <col min="3503" max="3503" width="11.33203125" style="8" customWidth="1"/>
    <col min="3504" max="3504" width="12.44140625" style="8" customWidth="1"/>
    <col min="3505" max="3505" width="11.33203125" style="8" customWidth="1"/>
    <col min="3506" max="3506" width="14.109375" style="8" customWidth="1"/>
    <col min="3507" max="3507" width="10.33203125" style="8" customWidth="1"/>
    <col min="3508" max="3508" width="17.109375" style="8" customWidth="1"/>
    <col min="3509" max="3509" width="12" style="8" customWidth="1"/>
    <col min="3510" max="3510" width="14.109375" style="8" customWidth="1"/>
    <col min="3511" max="3511" width="10.33203125" style="8" customWidth="1"/>
    <col min="3512" max="3512" width="17.109375" style="8" customWidth="1"/>
    <col min="3513" max="3513" width="12" style="8" customWidth="1"/>
    <col min="3514" max="3514" width="10.6640625" style="8" customWidth="1"/>
    <col min="3515" max="3517" width="0" style="8" hidden="1" customWidth="1"/>
    <col min="3518" max="3745" width="8.88671875" style="8"/>
    <col min="3746" max="3746" width="5.109375" style="8" customWidth="1"/>
    <col min="3747" max="3747" width="32.44140625" style="8" customWidth="1"/>
    <col min="3748" max="3750" width="10.33203125" style="8" customWidth="1"/>
    <col min="3751" max="3752" width="12.44140625" style="8" customWidth="1"/>
    <col min="3753" max="3753" width="11.33203125" style="8" customWidth="1"/>
    <col min="3754" max="3754" width="12.44140625" style="8" customWidth="1"/>
    <col min="3755" max="3755" width="11.33203125" style="8" customWidth="1"/>
    <col min="3756" max="3756" width="12.44140625" style="8" customWidth="1"/>
    <col min="3757" max="3757" width="11.33203125" style="8" customWidth="1"/>
    <col min="3758" max="3758" width="12.44140625" style="8" customWidth="1"/>
    <col min="3759" max="3759" width="11.33203125" style="8" customWidth="1"/>
    <col min="3760" max="3760" width="12.44140625" style="8" customWidth="1"/>
    <col min="3761" max="3761" width="11.33203125" style="8" customWidth="1"/>
    <col min="3762" max="3762" width="14.109375" style="8" customWidth="1"/>
    <col min="3763" max="3763" width="10.33203125" style="8" customWidth="1"/>
    <col min="3764" max="3764" width="17.109375" style="8" customWidth="1"/>
    <col min="3765" max="3765" width="12" style="8" customWidth="1"/>
    <col min="3766" max="3766" width="14.109375" style="8" customWidth="1"/>
    <col min="3767" max="3767" width="10.33203125" style="8" customWidth="1"/>
    <col min="3768" max="3768" width="17.109375" style="8" customWidth="1"/>
    <col min="3769" max="3769" width="12" style="8" customWidth="1"/>
    <col min="3770" max="3770" width="10.6640625" style="8" customWidth="1"/>
    <col min="3771" max="3773" width="0" style="8" hidden="1" customWidth="1"/>
    <col min="3774" max="4001" width="8.88671875" style="8"/>
    <col min="4002" max="4002" width="5.109375" style="8" customWidth="1"/>
    <col min="4003" max="4003" width="32.44140625" style="8" customWidth="1"/>
    <col min="4004" max="4006" width="10.33203125" style="8" customWidth="1"/>
    <col min="4007" max="4008" width="12.44140625" style="8" customWidth="1"/>
    <col min="4009" max="4009" width="11.33203125" style="8" customWidth="1"/>
    <col min="4010" max="4010" width="12.44140625" style="8" customWidth="1"/>
    <col min="4011" max="4011" width="11.33203125" style="8" customWidth="1"/>
    <col min="4012" max="4012" width="12.44140625" style="8" customWidth="1"/>
    <col min="4013" max="4013" width="11.33203125" style="8" customWidth="1"/>
    <col min="4014" max="4014" width="12.44140625" style="8" customWidth="1"/>
    <col min="4015" max="4015" width="11.33203125" style="8" customWidth="1"/>
    <col min="4016" max="4016" width="12.44140625" style="8" customWidth="1"/>
    <col min="4017" max="4017" width="11.33203125" style="8" customWidth="1"/>
    <col min="4018" max="4018" width="14.109375" style="8" customWidth="1"/>
    <col min="4019" max="4019" width="10.33203125" style="8" customWidth="1"/>
    <col min="4020" max="4020" width="17.109375" style="8" customWidth="1"/>
    <col min="4021" max="4021" width="12" style="8" customWidth="1"/>
    <col min="4022" max="4022" width="14.109375" style="8" customWidth="1"/>
    <col min="4023" max="4023" width="10.33203125" style="8" customWidth="1"/>
    <col min="4024" max="4024" width="17.109375" style="8" customWidth="1"/>
    <col min="4025" max="4025" width="12" style="8" customWidth="1"/>
    <col min="4026" max="4026" width="10.6640625" style="8" customWidth="1"/>
    <col min="4027" max="4029" width="0" style="8" hidden="1" customWidth="1"/>
    <col min="4030" max="4257" width="8.88671875" style="8"/>
    <col min="4258" max="4258" width="5.109375" style="8" customWidth="1"/>
    <col min="4259" max="4259" width="32.44140625" style="8" customWidth="1"/>
    <col min="4260" max="4262" width="10.33203125" style="8" customWidth="1"/>
    <col min="4263" max="4264" width="12.44140625" style="8" customWidth="1"/>
    <col min="4265" max="4265" width="11.33203125" style="8" customWidth="1"/>
    <col min="4266" max="4266" width="12.44140625" style="8" customWidth="1"/>
    <col min="4267" max="4267" width="11.33203125" style="8" customWidth="1"/>
    <col min="4268" max="4268" width="12.44140625" style="8" customWidth="1"/>
    <col min="4269" max="4269" width="11.33203125" style="8" customWidth="1"/>
    <col min="4270" max="4270" width="12.44140625" style="8" customWidth="1"/>
    <col min="4271" max="4271" width="11.33203125" style="8" customWidth="1"/>
    <col min="4272" max="4272" width="12.44140625" style="8" customWidth="1"/>
    <col min="4273" max="4273" width="11.33203125" style="8" customWidth="1"/>
    <col min="4274" max="4274" width="14.109375" style="8" customWidth="1"/>
    <col min="4275" max="4275" width="10.33203125" style="8" customWidth="1"/>
    <col min="4276" max="4276" width="17.109375" style="8" customWidth="1"/>
    <col min="4277" max="4277" width="12" style="8" customWidth="1"/>
    <col min="4278" max="4278" width="14.109375" style="8" customWidth="1"/>
    <col min="4279" max="4279" width="10.33203125" style="8" customWidth="1"/>
    <col min="4280" max="4280" width="17.109375" style="8" customWidth="1"/>
    <col min="4281" max="4281" width="12" style="8" customWidth="1"/>
    <col min="4282" max="4282" width="10.6640625" style="8" customWidth="1"/>
    <col min="4283" max="4285" width="0" style="8" hidden="1" customWidth="1"/>
    <col min="4286" max="4513" width="8.88671875" style="8"/>
    <col min="4514" max="4514" width="5.109375" style="8" customWidth="1"/>
    <col min="4515" max="4515" width="32.44140625" style="8" customWidth="1"/>
    <col min="4516" max="4518" width="10.33203125" style="8" customWidth="1"/>
    <col min="4519" max="4520" width="12.44140625" style="8" customWidth="1"/>
    <col min="4521" max="4521" width="11.33203125" style="8" customWidth="1"/>
    <col min="4522" max="4522" width="12.44140625" style="8" customWidth="1"/>
    <col min="4523" max="4523" width="11.33203125" style="8" customWidth="1"/>
    <col min="4524" max="4524" width="12.44140625" style="8" customWidth="1"/>
    <col min="4525" max="4525" width="11.33203125" style="8" customWidth="1"/>
    <col min="4526" max="4526" width="12.44140625" style="8" customWidth="1"/>
    <col min="4527" max="4527" width="11.33203125" style="8" customWidth="1"/>
    <col min="4528" max="4528" width="12.44140625" style="8" customWidth="1"/>
    <col min="4529" max="4529" width="11.33203125" style="8" customWidth="1"/>
    <col min="4530" max="4530" width="14.109375" style="8" customWidth="1"/>
    <col min="4531" max="4531" width="10.33203125" style="8" customWidth="1"/>
    <col min="4532" max="4532" width="17.109375" style="8" customWidth="1"/>
    <col min="4533" max="4533" width="12" style="8" customWidth="1"/>
    <col min="4534" max="4534" width="14.109375" style="8" customWidth="1"/>
    <col min="4535" max="4535" width="10.33203125" style="8" customWidth="1"/>
    <col min="4536" max="4536" width="17.109375" style="8" customWidth="1"/>
    <col min="4537" max="4537" width="12" style="8" customWidth="1"/>
    <col min="4538" max="4538" width="10.6640625" style="8" customWidth="1"/>
    <col min="4539" max="4541" width="0" style="8" hidden="1" customWidth="1"/>
    <col min="4542" max="4769" width="8.88671875" style="8"/>
    <col min="4770" max="4770" width="5.109375" style="8" customWidth="1"/>
    <col min="4771" max="4771" width="32.44140625" style="8" customWidth="1"/>
    <col min="4772" max="4774" width="10.33203125" style="8" customWidth="1"/>
    <col min="4775" max="4776" width="12.44140625" style="8" customWidth="1"/>
    <col min="4777" max="4777" width="11.33203125" style="8" customWidth="1"/>
    <col min="4778" max="4778" width="12.44140625" style="8" customWidth="1"/>
    <col min="4779" max="4779" width="11.33203125" style="8" customWidth="1"/>
    <col min="4780" max="4780" width="12.44140625" style="8" customWidth="1"/>
    <col min="4781" max="4781" width="11.33203125" style="8" customWidth="1"/>
    <col min="4782" max="4782" width="12.44140625" style="8" customWidth="1"/>
    <col min="4783" max="4783" width="11.33203125" style="8" customWidth="1"/>
    <col min="4784" max="4784" width="12.44140625" style="8" customWidth="1"/>
    <col min="4785" max="4785" width="11.33203125" style="8" customWidth="1"/>
    <col min="4786" max="4786" width="14.109375" style="8" customWidth="1"/>
    <col min="4787" max="4787" width="10.33203125" style="8" customWidth="1"/>
    <col min="4788" max="4788" width="17.109375" style="8" customWidth="1"/>
    <col min="4789" max="4789" width="12" style="8" customWidth="1"/>
    <col min="4790" max="4790" width="14.109375" style="8" customWidth="1"/>
    <col min="4791" max="4791" width="10.33203125" style="8" customWidth="1"/>
    <col min="4792" max="4792" width="17.109375" style="8" customWidth="1"/>
    <col min="4793" max="4793" width="12" style="8" customWidth="1"/>
    <col min="4794" max="4794" width="10.6640625" style="8" customWidth="1"/>
    <col min="4795" max="4797" width="0" style="8" hidden="1" customWidth="1"/>
    <col min="4798" max="5025" width="8.88671875" style="8"/>
    <col min="5026" max="5026" width="5.109375" style="8" customWidth="1"/>
    <col min="5027" max="5027" width="32.44140625" style="8" customWidth="1"/>
    <col min="5028" max="5030" width="10.33203125" style="8" customWidth="1"/>
    <col min="5031" max="5032" width="12.44140625" style="8" customWidth="1"/>
    <col min="5033" max="5033" width="11.33203125" style="8" customWidth="1"/>
    <col min="5034" max="5034" width="12.44140625" style="8" customWidth="1"/>
    <col min="5035" max="5035" width="11.33203125" style="8" customWidth="1"/>
    <col min="5036" max="5036" width="12.44140625" style="8" customWidth="1"/>
    <col min="5037" max="5037" width="11.33203125" style="8" customWidth="1"/>
    <col min="5038" max="5038" width="12.44140625" style="8" customWidth="1"/>
    <col min="5039" max="5039" width="11.33203125" style="8" customWidth="1"/>
    <col min="5040" max="5040" width="12.44140625" style="8" customWidth="1"/>
    <col min="5041" max="5041" width="11.33203125" style="8" customWidth="1"/>
    <col min="5042" max="5042" width="14.109375" style="8" customWidth="1"/>
    <col min="5043" max="5043" width="10.33203125" style="8" customWidth="1"/>
    <col min="5044" max="5044" width="17.109375" style="8" customWidth="1"/>
    <col min="5045" max="5045" width="12" style="8" customWidth="1"/>
    <col min="5046" max="5046" width="14.109375" style="8" customWidth="1"/>
    <col min="5047" max="5047" width="10.33203125" style="8" customWidth="1"/>
    <col min="5048" max="5048" width="17.109375" style="8" customWidth="1"/>
    <col min="5049" max="5049" width="12" style="8" customWidth="1"/>
    <col min="5050" max="5050" width="10.6640625" style="8" customWidth="1"/>
    <col min="5051" max="5053" width="0" style="8" hidden="1" customWidth="1"/>
    <col min="5054" max="5281" width="8.88671875" style="8"/>
    <col min="5282" max="5282" width="5.109375" style="8" customWidth="1"/>
    <col min="5283" max="5283" width="32.44140625" style="8" customWidth="1"/>
    <col min="5284" max="5286" width="10.33203125" style="8" customWidth="1"/>
    <col min="5287" max="5288" width="12.44140625" style="8" customWidth="1"/>
    <col min="5289" max="5289" width="11.33203125" style="8" customWidth="1"/>
    <col min="5290" max="5290" width="12.44140625" style="8" customWidth="1"/>
    <col min="5291" max="5291" width="11.33203125" style="8" customWidth="1"/>
    <col min="5292" max="5292" width="12.44140625" style="8" customWidth="1"/>
    <col min="5293" max="5293" width="11.33203125" style="8" customWidth="1"/>
    <col min="5294" max="5294" width="12.44140625" style="8" customWidth="1"/>
    <col min="5295" max="5295" width="11.33203125" style="8" customWidth="1"/>
    <col min="5296" max="5296" width="12.44140625" style="8" customWidth="1"/>
    <col min="5297" max="5297" width="11.33203125" style="8" customWidth="1"/>
    <col min="5298" max="5298" width="14.109375" style="8" customWidth="1"/>
    <col min="5299" max="5299" width="10.33203125" style="8" customWidth="1"/>
    <col min="5300" max="5300" width="17.109375" style="8" customWidth="1"/>
    <col min="5301" max="5301" width="12" style="8" customWidth="1"/>
    <col min="5302" max="5302" width="14.109375" style="8" customWidth="1"/>
    <col min="5303" max="5303" width="10.33203125" style="8" customWidth="1"/>
    <col min="5304" max="5304" width="17.109375" style="8" customWidth="1"/>
    <col min="5305" max="5305" width="12" style="8" customWidth="1"/>
    <col min="5306" max="5306" width="10.6640625" style="8" customWidth="1"/>
    <col min="5307" max="5309" width="0" style="8" hidden="1" customWidth="1"/>
    <col min="5310" max="5537" width="8.88671875" style="8"/>
    <col min="5538" max="5538" width="5.109375" style="8" customWidth="1"/>
    <col min="5539" max="5539" width="32.44140625" style="8" customWidth="1"/>
    <col min="5540" max="5542" width="10.33203125" style="8" customWidth="1"/>
    <col min="5543" max="5544" width="12.44140625" style="8" customWidth="1"/>
    <col min="5545" max="5545" width="11.33203125" style="8" customWidth="1"/>
    <col min="5546" max="5546" width="12.44140625" style="8" customWidth="1"/>
    <col min="5547" max="5547" width="11.33203125" style="8" customWidth="1"/>
    <col min="5548" max="5548" width="12.44140625" style="8" customWidth="1"/>
    <col min="5549" max="5549" width="11.33203125" style="8" customWidth="1"/>
    <col min="5550" max="5550" width="12.44140625" style="8" customWidth="1"/>
    <col min="5551" max="5551" width="11.33203125" style="8" customWidth="1"/>
    <col min="5552" max="5552" width="12.44140625" style="8" customWidth="1"/>
    <col min="5553" max="5553" width="11.33203125" style="8" customWidth="1"/>
    <col min="5554" max="5554" width="14.109375" style="8" customWidth="1"/>
    <col min="5555" max="5555" width="10.33203125" style="8" customWidth="1"/>
    <col min="5556" max="5556" width="17.109375" style="8" customWidth="1"/>
    <col min="5557" max="5557" width="12" style="8" customWidth="1"/>
    <col min="5558" max="5558" width="14.109375" style="8" customWidth="1"/>
    <col min="5559" max="5559" width="10.33203125" style="8" customWidth="1"/>
    <col min="5560" max="5560" width="17.109375" style="8" customWidth="1"/>
    <col min="5561" max="5561" width="12" style="8" customWidth="1"/>
    <col min="5562" max="5562" width="10.6640625" style="8" customWidth="1"/>
    <col min="5563" max="5565" width="0" style="8" hidden="1" customWidth="1"/>
    <col min="5566" max="5793" width="8.88671875" style="8"/>
    <col min="5794" max="5794" width="5.109375" style="8" customWidth="1"/>
    <col min="5795" max="5795" width="32.44140625" style="8" customWidth="1"/>
    <col min="5796" max="5798" width="10.33203125" style="8" customWidth="1"/>
    <col min="5799" max="5800" width="12.44140625" style="8" customWidth="1"/>
    <col min="5801" max="5801" width="11.33203125" style="8" customWidth="1"/>
    <col min="5802" max="5802" width="12.44140625" style="8" customWidth="1"/>
    <col min="5803" max="5803" width="11.33203125" style="8" customWidth="1"/>
    <col min="5804" max="5804" width="12.44140625" style="8" customWidth="1"/>
    <col min="5805" max="5805" width="11.33203125" style="8" customWidth="1"/>
    <col min="5806" max="5806" width="12.44140625" style="8" customWidth="1"/>
    <col min="5807" max="5807" width="11.33203125" style="8" customWidth="1"/>
    <col min="5808" max="5808" width="12.44140625" style="8" customWidth="1"/>
    <col min="5809" max="5809" width="11.33203125" style="8" customWidth="1"/>
    <col min="5810" max="5810" width="14.109375" style="8" customWidth="1"/>
    <col min="5811" max="5811" width="10.33203125" style="8" customWidth="1"/>
    <col min="5812" max="5812" width="17.109375" style="8" customWidth="1"/>
    <col min="5813" max="5813" width="12" style="8" customWidth="1"/>
    <col min="5814" max="5814" width="14.109375" style="8" customWidth="1"/>
    <col min="5815" max="5815" width="10.33203125" style="8" customWidth="1"/>
    <col min="5816" max="5816" width="17.109375" style="8" customWidth="1"/>
    <col min="5817" max="5817" width="12" style="8" customWidth="1"/>
    <col min="5818" max="5818" width="10.6640625" style="8" customWidth="1"/>
    <col min="5819" max="5821" width="0" style="8" hidden="1" customWidth="1"/>
    <col min="5822" max="6049" width="8.88671875" style="8"/>
    <col min="6050" max="6050" width="5.109375" style="8" customWidth="1"/>
    <col min="6051" max="6051" width="32.44140625" style="8" customWidth="1"/>
    <col min="6052" max="6054" width="10.33203125" style="8" customWidth="1"/>
    <col min="6055" max="6056" width="12.44140625" style="8" customWidth="1"/>
    <col min="6057" max="6057" width="11.33203125" style="8" customWidth="1"/>
    <col min="6058" max="6058" width="12.44140625" style="8" customWidth="1"/>
    <col min="6059" max="6059" width="11.33203125" style="8" customWidth="1"/>
    <col min="6060" max="6060" width="12.44140625" style="8" customWidth="1"/>
    <col min="6061" max="6061" width="11.33203125" style="8" customWidth="1"/>
    <col min="6062" max="6062" width="12.44140625" style="8" customWidth="1"/>
    <col min="6063" max="6063" width="11.33203125" style="8" customWidth="1"/>
    <col min="6064" max="6064" width="12.44140625" style="8" customWidth="1"/>
    <col min="6065" max="6065" width="11.33203125" style="8" customWidth="1"/>
    <col min="6066" max="6066" width="14.109375" style="8" customWidth="1"/>
    <col min="6067" max="6067" width="10.33203125" style="8" customWidth="1"/>
    <col min="6068" max="6068" width="17.109375" style="8" customWidth="1"/>
    <col min="6069" max="6069" width="12" style="8" customWidth="1"/>
    <col min="6070" max="6070" width="14.109375" style="8" customWidth="1"/>
    <col min="6071" max="6071" width="10.33203125" style="8" customWidth="1"/>
    <col min="6072" max="6072" width="17.109375" style="8" customWidth="1"/>
    <col min="6073" max="6073" width="12" style="8" customWidth="1"/>
    <col min="6074" max="6074" width="10.6640625" style="8" customWidth="1"/>
    <col min="6075" max="6077" width="0" style="8" hidden="1" customWidth="1"/>
    <col min="6078" max="6305" width="8.88671875" style="8"/>
    <col min="6306" max="6306" width="5.109375" style="8" customWidth="1"/>
    <col min="6307" max="6307" width="32.44140625" style="8" customWidth="1"/>
    <col min="6308" max="6310" width="10.33203125" style="8" customWidth="1"/>
    <col min="6311" max="6312" width="12.44140625" style="8" customWidth="1"/>
    <col min="6313" max="6313" width="11.33203125" style="8" customWidth="1"/>
    <col min="6314" max="6314" width="12.44140625" style="8" customWidth="1"/>
    <col min="6315" max="6315" width="11.33203125" style="8" customWidth="1"/>
    <col min="6316" max="6316" width="12.44140625" style="8" customWidth="1"/>
    <col min="6317" max="6317" width="11.33203125" style="8" customWidth="1"/>
    <col min="6318" max="6318" width="12.44140625" style="8" customWidth="1"/>
    <col min="6319" max="6319" width="11.33203125" style="8" customWidth="1"/>
    <col min="6320" max="6320" width="12.44140625" style="8" customWidth="1"/>
    <col min="6321" max="6321" width="11.33203125" style="8" customWidth="1"/>
    <col min="6322" max="6322" width="14.109375" style="8" customWidth="1"/>
    <col min="6323" max="6323" width="10.33203125" style="8" customWidth="1"/>
    <col min="6324" max="6324" width="17.109375" style="8" customWidth="1"/>
    <col min="6325" max="6325" width="12" style="8" customWidth="1"/>
    <col min="6326" max="6326" width="14.109375" style="8" customWidth="1"/>
    <col min="6327" max="6327" width="10.33203125" style="8" customWidth="1"/>
    <col min="6328" max="6328" width="17.109375" style="8" customWidth="1"/>
    <col min="6329" max="6329" width="12" style="8" customWidth="1"/>
    <col min="6330" max="6330" width="10.6640625" style="8" customWidth="1"/>
    <col min="6331" max="6333" width="0" style="8" hidden="1" customWidth="1"/>
    <col min="6334" max="6561" width="8.88671875" style="8"/>
    <col min="6562" max="6562" width="5.109375" style="8" customWidth="1"/>
    <col min="6563" max="6563" width="32.44140625" style="8" customWidth="1"/>
    <col min="6564" max="6566" width="10.33203125" style="8" customWidth="1"/>
    <col min="6567" max="6568" width="12.44140625" style="8" customWidth="1"/>
    <col min="6569" max="6569" width="11.33203125" style="8" customWidth="1"/>
    <col min="6570" max="6570" width="12.44140625" style="8" customWidth="1"/>
    <col min="6571" max="6571" width="11.33203125" style="8" customWidth="1"/>
    <col min="6572" max="6572" width="12.44140625" style="8" customWidth="1"/>
    <col min="6573" max="6573" width="11.33203125" style="8" customWidth="1"/>
    <col min="6574" max="6574" width="12.44140625" style="8" customWidth="1"/>
    <col min="6575" max="6575" width="11.33203125" style="8" customWidth="1"/>
    <col min="6576" max="6576" width="12.44140625" style="8" customWidth="1"/>
    <col min="6577" max="6577" width="11.33203125" style="8" customWidth="1"/>
    <col min="6578" max="6578" width="14.109375" style="8" customWidth="1"/>
    <col min="6579" max="6579" width="10.33203125" style="8" customWidth="1"/>
    <col min="6580" max="6580" width="17.109375" style="8" customWidth="1"/>
    <col min="6581" max="6581" width="12" style="8" customWidth="1"/>
    <col min="6582" max="6582" width="14.109375" style="8" customWidth="1"/>
    <col min="6583" max="6583" width="10.33203125" style="8" customWidth="1"/>
    <col min="6584" max="6584" width="17.109375" style="8" customWidth="1"/>
    <col min="6585" max="6585" width="12" style="8" customWidth="1"/>
    <col min="6586" max="6586" width="10.6640625" style="8" customWidth="1"/>
    <col min="6587" max="6589" width="0" style="8" hidden="1" customWidth="1"/>
    <col min="6590" max="6817" width="8.88671875" style="8"/>
    <col min="6818" max="6818" width="5.109375" style="8" customWidth="1"/>
    <col min="6819" max="6819" width="32.44140625" style="8" customWidth="1"/>
    <col min="6820" max="6822" width="10.33203125" style="8" customWidth="1"/>
    <col min="6823" max="6824" width="12.44140625" style="8" customWidth="1"/>
    <col min="6825" max="6825" width="11.33203125" style="8" customWidth="1"/>
    <col min="6826" max="6826" width="12.44140625" style="8" customWidth="1"/>
    <col min="6827" max="6827" width="11.33203125" style="8" customWidth="1"/>
    <col min="6828" max="6828" width="12.44140625" style="8" customWidth="1"/>
    <col min="6829" max="6829" width="11.33203125" style="8" customWidth="1"/>
    <col min="6830" max="6830" width="12.44140625" style="8" customWidth="1"/>
    <col min="6831" max="6831" width="11.33203125" style="8" customWidth="1"/>
    <col min="6832" max="6832" width="12.44140625" style="8" customWidth="1"/>
    <col min="6833" max="6833" width="11.33203125" style="8" customWidth="1"/>
    <col min="6834" max="6834" width="14.109375" style="8" customWidth="1"/>
    <col min="6835" max="6835" width="10.33203125" style="8" customWidth="1"/>
    <col min="6836" max="6836" width="17.109375" style="8" customWidth="1"/>
    <col min="6837" max="6837" width="12" style="8" customWidth="1"/>
    <col min="6838" max="6838" width="14.109375" style="8" customWidth="1"/>
    <col min="6839" max="6839" width="10.33203125" style="8" customWidth="1"/>
    <col min="6840" max="6840" width="17.109375" style="8" customWidth="1"/>
    <col min="6841" max="6841" width="12" style="8" customWidth="1"/>
    <col min="6842" max="6842" width="10.6640625" style="8" customWidth="1"/>
    <col min="6843" max="6845" width="0" style="8" hidden="1" customWidth="1"/>
    <col min="6846" max="7073" width="8.88671875" style="8"/>
    <col min="7074" max="7074" width="5.109375" style="8" customWidth="1"/>
    <col min="7075" max="7075" width="32.44140625" style="8" customWidth="1"/>
    <col min="7076" max="7078" width="10.33203125" style="8" customWidth="1"/>
    <col min="7079" max="7080" width="12.44140625" style="8" customWidth="1"/>
    <col min="7081" max="7081" width="11.33203125" style="8" customWidth="1"/>
    <col min="7082" max="7082" width="12.44140625" style="8" customWidth="1"/>
    <col min="7083" max="7083" width="11.33203125" style="8" customWidth="1"/>
    <col min="7084" max="7084" width="12.44140625" style="8" customWidth="1"/>
    <col min="7085" max="7085" width="11.33203125" style="8" customWidth="1"/>
    <col min="7086" max="7086" width="12.44140625" style="8" customWidth="1"/>
    <col min="7087" max="7087" width="11.33203125" style="8" customWidth="1"/>
    <col min="7088" max="7088" width="12.44140625" style="8" customWidth="1"/>
    <col min="7089" max="7089" width="11.33203125" style="8" customWidth="1"/>
    <col min="7090" max="7090" width="14.109375" style="8" customWidth="1"/>
    <col min="7091" max="7091" width="10.33203125" style="8" customWidth="1"/>
    <col min="7092" max="7092" width="17.109375" style="8" customWidth="1"/>
    <col min="7093" max="7093" width="12" style="8" customWidth="1"/>
    <col min="7094" max="7094" width="14.109375" style="8" customWidth="1"/>
    <col min="7095" max="7095" width="10.33203125" style="8" customWidth="1"/>
    <col min="7096" max="7096" width="17.109375" style="8" customWidth="1"/>
    <col min="7097" max="7097" width="12" style="8" customWidth="1"/>
    <col min="7098" max="7098" width="10.6640625" style="8" customWidth="1"/>
    <col min="7099" max="7101" width="0" style="8" hidden="1" customWidth="1"/>
    <col min="7102" max="7329" width="8.88671875" style="8"/>
    <col min="7330" max="7330" width="5.109375" style="8" customWidth="1"/>
    <col min="7331" max="7331" width="32.44140625" style="8" customWidth="1"/>
    <col min="7332" max="7334" width="10.33203125" style="8" customWidth="1"/>
    <col min="7335" max="7336" width="12.44140625" style="8" customWidth="1"/>
    <col min="7337" max="7337" width="11.33203125" style="8" customWidth="1"/>
    <col min="7338" max="7338" width="12.44140625" style="8" customWidth="1"/>
    <col min="7339" max="7339" width="11.33203125" style="8" customWidth="1"/>
    <col min="7340" max="7340" width="12.44140625" style="8" customWidth="1"/>
    <col min="7341" max="7341" width="11.33203125" style="8" customWidth="1"/>
    <col min="7342" max="7342" width="12.44140625" style="8" customWidth="1"/>
    <col min="7343" max="7343" width="11.33203125" style="8" customWidth="1"/>
    <col min="7344" max="7344" width="12.44140625" style="8" customWidth="1"/>
    <col min="7345" max="7345" width="11.33203125" style="8" customWidth="1"/>
    <col min="7346" max="7346" width="14.109375" style="8" customWidth="1"/>
    <col min="7347" max="7347" width="10.33203125" style="8" customWidth="1"/>
    <col min="7348" max="7348" width="17.109375" style="8" customWidth="1"/>
    <col min="7349" max="7349" width="12" style="8" customWidth="1"/>
    <col min="7350" max="7350" width="14.109375" style="8" customWidth="1"/>
    <col min="7351" max="7351" width="10.33203125" style="8" customWidth="1"/>
    <col min="7352" max="7352" width="17.109375" style="8" customWidth="1"/>
    <col min="7353" max="7353" width="12" style="8" customWidth="1"/>
    <col min="7354" max="7354" width="10.6640625" style="8" customWidth="1"/>
    <col min="7355" max="7357" width="0" style="8" hidden="1" customWidth="1"/>
    <col min="7358" max="7585" width="8.88671875" style="8"/>
    <col min="7586" max="7586" width="5.109375" style="8" customWidth="1"/>
    <col min="7587" max="7587" width="32.44140625" style="8" customWidth="1"/>
    <col min="7588" max="7590" width="10.33203125" style="8" customWidth="1"/>
    <col min="7591" max="7592" width="12.44140625" style="8" customWidth="1"/>
    <col min="7593" max="7593" width="11.33203125" style="8" customWidth="1"/>
    <col min="7594" max="7594" width="12.44140625" style="8" customWidth="1"/>
    <col min="7595" max="7595" width="11.33203125" style="8" customWidth="1"/>
    <col min="7596" max="7596" width="12.44140625" style="8" customWidth="1"/>
    <col min="7597" max="7597" width="11.33203125" style="8" customWidth="1"/>
    <col min="7598" max="7598" width="12.44140625" style="8" customWidth="1"/>
    <col min="7599" max="7599" width="11.33203125" style="8" customWidth="1"/>
    <col min="7600" max="7600" width="12.44140625" style="8" customWidth="1"/>
    <col min="7601" max="7601" width="11.33203125" style="8" customWidth="1"/>
    <col min="7602" max="7602" width="14.109375" style="8" customWidth="1"/>
    <col min="7603" max="7603" width="10.33203125" style="8" customWidth="1"/>
    <col min="7604" max="7604" width="17.109375" style="8" customWidth="1"/>
    <col min="7605" max="7605" width="12" style="8" customWidth="1"/>
    <col min="7606" max="7606" width="14.109375" style="8" customWidth="1"/>
    <col min="7607" max="7607" width="10.33203125" style="8" customWidth="1"/>
    <col min="7608" max="7608" width="17.109375" style="8" customWidth="1"/>
    <col min="7609" max="7609" width="12" style="8" customWidth="1"/>
    <col min="7610" max="7610" width="10.6640625" style="8" customWidth="1"/>
    <col min="7611" max="7613" width="0" style="8" hidden="1" customWidth="1"/>
    <col min="7614" max="7841" width="8.88671875" style="8"/>
    <col min="7842" max="7842" width="5.109375" style="8" customWidth="1"/>
    <col min="7843" max="7843" width="32.44140625" style="8" customWidth="1"/>
    <col min="7844" max="7846" width="10.33203125" style="8" customWidth="1"/>
    <col min="7847" max="7848" width="12.44140625" style="8" customWidth="1"/>
    <col min="7849" max="7849" width="11.33203125" style="8" customWidth="1"/>
    <col min="7850" max="7850" width="12.44140625" style="8" customWidth="1"/>
    <col min="7851" max="7851" width="11.33203125" style="8" customWidth="1"/>
    <col min="7852" max="7852" width="12.44140625" style="8" customWidth="1"/>
    <col min="7853" max="7853" width="11.33203125" style="8" customWidth="1"/>
    <col min="7854" max="7854" width="12.44140625" style="8" customWidth="1"/>
    <col min="7855" max="7855" width="11.33203125" style="8" customWidth="1"/>
    <col min="7856" max="7856" width="12.44140625" style="8" customWidth="1"/>
    <col min="7857" max="7857" width="11.33203125" style="8" customWidth="1"/>
    <col min="7858" max="7858" width="14.109375" style="8" customWidth="1"/>
    <col min="7859" max="7859" width="10.33203125" style="8" customWidth="1"/>
    <col min="7860" max="7860" width="17.109375" style="8" customWidth="1"/>
    <col min="7861" max="7861" width="12" style="8" customWidth="1"/>
    <col min="7862" max="7862" width="14.109375" style="8" customWidth="1"/>
    <col min="7863" max="7863" width="10.33203125" style="8" customWidth="1"/>
    <col min="7864" max="7864" width="17.109375" style="8" customWidth="1"/>
    <col min="7865" max="7865" width="12" style="8" customWidth="1"/>
    <col min="7866" max="7866" width="10.6640625" style="8" customWidth="1"/>
    <col min="7867" max="7869" width="0" style="8" hidden="1" customWidth="1"/>
    <col min="7870" max="8097" width="8.88671875" style="8"/>
    <col min="8098" max="8098" width="5.109375" style="8" customWidth="1"/>
    <col min="8099" max="8099" width="32.44140625" style="8" customWidth="1"/>
    <col min="8100" max="8102" width="10.33203125" style="8" customWidth="1"/>
    <col min="8103" max="8104" width="12.44140625" style="8" customWidth="1"/>
    <col min="8105" max="8105" width="11.33203125" style="8" customWidth="1"/>
    <col min="8106" max="8106" width="12.44140625" style="8" customWidth="1"/>
    <col min="8107" max="8107" width="11.33203125" style="8" customWidth="1"/>
    <col min="8108" max="8108" width="12.44140625" style="8" customWidth="1"/>
    <col min="8109" max="8109" width="11.33203125" style="8" customWidth="1"/>
    <col min="8110" max="8110" width="12.44140625" style="8" customWidth="1"/>
    <col min="8111" max="8111" width="11.33203125" style="8" customWidth="1"/>
    <col min="8112" max="8112" width="12.44140625" style="8" customWidth="1"/>
    <col min="8113" max="8113" width="11.33203125" style="8" customWidth="1"/>
    <col min="8114" max="8114" width="14.109375" style="8" customWidth="1"/>
    <col min="8115" max="8115" width="10.33203125" style="8" customWidth="1"/>
    <col min="8116" max="8116" width="17.109375" style="8" customWidth="1"/>
    <col min="8117" max="8117" width="12" style="8" customWidth="1"/>
    <col min="8118" max="8118" width="14.109375" style="8" customWidth="1"/>
    <col min="8119" max="8119" width="10.33203125" style="8" customWidth="1"/>
    <col min="8120" max="8120" width="17.109375" style="8" customWidth="1"/>
    <col min="8121" max="8121" width="12" style="8" customWidth="1"/>
    <col min="8122" max="8122" width="10.6640625" style="8" customWidth="1"/>
    <col min="8123" max="8125" width="0" style="8" hidden="1" customWidth="1"/>
    <col min="8126" max="8353" width="8.88671875" style="8"/>
    <col min="8354" max="8354" width="5.109375" style="8" customWidth="1"/>
    <col min="8355" max="8355" width="32.44140625" style="8" customWidth="1"/>
    <col min="8356" max="8358" width="10.33203125" style="8" customWidth="1"/>
    <col min="8359" max="8360" width="12.44140625" style="8" customWidth="1"/>
    <col min="8361" max="8361" width="11.33203125" style="8" customWidth="1"/>
    <col min="8362" max="8362" width="12.44140625" style="8" customWidth="1"/>
    <col min="8363" max="8363" width="11.33203125" style="8" customWidth="1"/>
    <col min="8364" max="8364" width="12.44140625" style="8" customWidth="1"/>
    <col min="8365" max="8365" width="11.33203125" style="8" customWidth="1"/>
    <col min="8366" max="8366" width="12.44140625" style="8" customWidth="1"/>
    <col min="8367" max="8367" width="11.33203125" style="8" customWidth="1"/>
    <col min="8368" max="8368" width="12.44140625" style="8" customWidth="1"/>
    <col min="8369" max="8369" width="11.33203125" style="8" customWidth="1"/>
    <col min="8370" max="8370" width="14.109375" style="8" customWidth="1"/>
    <col min="8371" max="8371" width="10.33203125" style="8" customWidth="1"/>
    <col min="8372" max="8372" width="17.109375" style="8" customWidth="1"/>
    <col min="8373" max="8373" width="12" style="8" customWidth="1"/>
    <col min="8374" max="8374" width="14.109375" style="8" customWidth="1"/>
    <col min="8375" max="8375" width="10.33203125" style="8" customWidth="1"/>
    <col min="8376" max="8376" width="17.109375" style="8" customWidth="1"/>
    <col min="8377" max="8377" width="12" style="8" customWidth="1"/>
    <col min="8378" max="8378" width="10.6640625" style="8" customWidth="1"/>
    <col min="8379" max="8381" width="0" style="8" hidden="1" customWidth="1"/>
    <col min="8382" max="8609" width="8.88671875" style="8"/>
    <col min="8610" max="8610" width="5.109375" style="8" customWidth="1"/>
    <col min="8611" max="8611" width="32.44140625" style="8" customWidth="1"/>
    <col min="8612" max="8614" width="10.33203125" style="8" customWidth="1"/>
    <col min="8615" max="8616" width="12.44140625" style="8" customWidth="1"/>
    <col min="8617" max="8617" width="11.33203125" style="8" customWidth="1"/>
    <col min="8618" max="8618" width="12.44140625" style="8" customWidth="1"/>
    <col min="8619" max="8619" width="11.33203125" style="8" customWidth="1"/>
    <col min="8620" max="8620" width="12.44140625" style="8" customWidth="1"/>
    <col min="8621" max="8621" width="11.33203125" style="8" customWidth="1"/>
    <col min="8622" max="8622" width="12.44140625" style="8" customWidth="1"/>
    <col min="8623" max="8623" width="11.33203125" style="8" customWidth="1"/>
    <col min="8624" max="8624" width="12.44140625" style="8" customWidth="1"/>
    <col min="8625" max="8625" width="11.33203125" style="8" customWidth="1"/>
    <col min="8626" max="8626" width="14.109375" style="8" customWidth="1"/>
    <col min="8627" max="8627" width="10.33203125" style="8" customWidth="1"/>
    <col min="8628" max="8628" width="17.109375" style="8" customWidth="1"/>
    <col min="8629" max="8629" width="12" style="8" customWidth="1"/>
    <col min="8630" max="8630" width="14.109375" style="8" customWidth="1"/>
    <col min="8631" max="8631" width="10.33203125" style="8" customWidth="1"/>
    <col min="8632" max="8632" width="17.109375" style="8" customWidth="1"/>
    <col min="8633" max="8633" width="12" style="8" customWidth="1"/>
    <col min="8634" max="8634" width="10.6640625" style="8" customWidth="1"/>
    <col min="8635" max="8637" width="0" style="8" hidden="1" customWidth="1"/>
    <col min="8638" max="8865" width="8.88671875" style="8"/>
    <col min="8866" max="8866" width="5.109375" style="8" customWidth="1"/>
    <col min="8867" max="8867" width="32.44140625" style="8" customWidth="1"/>
    <col min="8868" max="8870" width="10.33203125" style="8" customWidth="1"/>
    <col min="8871" max="8872" width="12.44140625" style="8" customWidth="1"/>
    <col min="8873" max="8873" width="11.33203125" style="8" customWidth="1"/>
    <col min="8874" max="8874" width="12.44140625" style="8" customWidth="1"/>
    <col min="8875" max="8875" width="11.33203125" style="8" customWidth="1"/>
    <col min="8876" max="8876" width="12.44140625" style="8" customWidth="1"/>
    <col min="8877" max="8877" width="11.33203125" style="8" customWidth="1"/>
    <col min="8878" max="8878" width="12.44140625" style="8" customWidth="1"/>
    <col min="8879" max="8879" width="11.33203125" style="8" customWidth="1"/>
    <col min="8880" max="8880" width="12.44140625" style="8" customWidth="1"/>
    <col min="8881" max="8881" width="11.33203125" style="8" customWidth="1"/>
    <col min="8882" max="8882" width="14.109375" style="8" customWidth="1"/>
    <col min="8883" max="8883" width="10.33203125" style="8" customWidth="1"/>
    <col min="8884" max="8884" width="17.109375" style="8" customWidth="1"/>
    <col min="8885" max="8885" width="12" style="8" customWidth="1"/>
    <col min="8886" max="8886" width="14.109375" style="8" customWidth="1"/>
    <col min="8887" max="8887" width="10.33203125" style="8" customWidth="1"/>
    <col min="8888" max="8888" width="17.109375" style="8" customWidth="1"/>
    <col min="8889" max="8889" width="12" style="8" customWidth="1"/>
    <col min="8890" max="8890" width="10.6640625" style="8" customWidth="1"/>
    <col min="8891" max="8893" width="0" style="8" hidden="1" customWidth="1"/>
    <col min="8894" max="9121" width="8.88671875" style="8"/>
    <col min="9122" max="9122" width="5.109375" style="8" customWidth="1"/>
    <col min="9123" max="9123" width="32.44140625" style="8" customWidth="1"/>
    <col min="9124" max="9126" width="10.33203125" style="8" customWidth="1"/>
    <col min="9127" max="9128" width="12.44140625" style="8" customWidth="1"/>
    <col min="9129" max="9129" width="11.33203125" style="8" customWidth="1"/>
    <col min="9130" max="9130" width="12.44140625" style="8" customWidth="1"/>
    <col min="9131" max="9131" width="11.33203125" style="8" customWidth="1"/>
    <col min="9132" max="9132" width="12.44140625" style="8" customWidth="1"/>
    <col min="9133" max="9133" width="11.33203125" style="8" customWidth="1"/>
    <col min="9134" max="9134" width="12.44140625" style="8" customWidth="1"/>
    <col min="9135" max="9135" width="11.33203125" style="8" customWidth="1"/>
    <col min="9136" max="9136" width="12.44140625" style="8" customWidth="1"/>
    <col min="9137" max="9137" width="11.33203125" style="8" customWidth="1"/>
    <col min="9138" max="9138" width="14.109375" style="8" customWidth="1"/>
    <col min="9139" max="9139" width="10.33203125" style="8" customWidth="1"/>
    <col min="9140" max="9140" width="17.109375" style="8" customWidth="1"/>
    <col min="9141" max="9141" width="12" style="8" customWidth="1"/>
    <col min="9142" max="9142" width="14.109375" style="8" customWidth="1"/>
    <col min="9143" max="9143" width="10.33203125" style="8" customWidth="1"/>
    <col min="9144" max="9144" width="17.109375" style="8" customWidth="1"/>
    <col min="9145" max="9145" width="12" style="8" customWidth="1"/>
    <col min="9146" max="9146" width="10.6640625" style="8" customWidth="1"/>
    <col min="9147" max="9149" width="0" style="8" hidden="1" customWidth="1"/>
    <col min="9150" max="9377" width="8.88671875" style="8"/>
    <col min="9378" max="9378" width="5.109375" style="8" customWidth="1"/>
    <col min="9379" max="9379" width="32.44140625" style="8" customWidth="1"/>
    <col min="9380" max="9382" width="10.33203125" style="8" customWidth="1"/>
    <col min="9383" max="9384" width="12.44140625" style="8" customWidth="1"/>
    <col min="9385" max="9385" width="11.33203125" style="8" customWidth="1"/>
    <col min="9386" max="9386" width="12.44140625" style="8" customWidth="1"/>
    <col min="9387" max="9387" width="11.33203125" style="8" customWidth="1"/>
    <col min="9388" max="9388" width="12.44140625" style="8" customWidth="1"/>
    <col min="9389" max="9389" width="11.33203125" style="8" customWidth="1"/>
    <col min="9390" max="9390" width="12.44140625" style="8" customWidth="1"/>
    <col min="9391" max="9391" width="11.33203125" style="8" customWidth="1"/>
    <col min="9392" max="9392" width="12.44140625" style="8" customWidth="1"/>
    <col min="9393" max="9393" width="11.33203125" style="8" customWidth="1"/>
    <col min="9394" max="9394" width="14.109375" style="8" customWidth="1"/>
    <col min="9395" max="9395" width="10.33203125" style="8" customWidth="1"/>
    <col min="9396" max="9396" width="17.109375" style="8" customWidth="1"/>
    <col min="9397" max="9397" width="12" style="8" customWidth="1"/>
    <col min="9398" max="9398" width="14.109375" style="8" customWidth="1"/>
    <col min="9399" max="9399" width="10.33203125" style="8" customWidth="1"/>
    <col min="9400" max="9400" width="17.109375" style="8" customWidth="1"/>
    <col min="9401" max="9401" width="12" style="8" customWidth="1"/>
    <col min="9402" max="9402" width="10.6640625" style="8" customWidth="1"/>
    <col min="9403" max="9405" width="0" style="8" hidden="1" customWidth="1"/>
    <col min="9406" max="9633" width="8.88671875" style="8"/>
    <col min="9634" max="9634" width="5.109375" style="8" customWidth="1"/>
    <col min="9635" max="9635" width="32.44140625" style="8" customWidth="1"/>
    <col min="9636" max="9638" width="10.33203125" style="8" customWidth="1"/>
    <col min="9639" max="9640" width="12.44140625" style="8" customWidth="1"/>
    <col min="9641" max="9641" width="11.33203125" style="8" customWidth="1"/>
    <col min="9642" max="9642" width="12.44140625" style="8" customWidth="1"/>
    <col min="9643" max="9643" width="11.33203125" style="8" customWidth="1"/>
    <col min="9644" max="9644" width="12.44140625" style="8" customWidth="1"/>
    <col min="9645" max="9645" width="11.33203125" style="8" customWidth="1"/>
    <col min="9646" max="9646" width="12.44140625" style="8" customWidth="1"/>
    <col min="9647" max="9647" width="11.33203125" style="8" customWidth="1"/>
    <col min="9648" max="9648" width="12.44140625" style="8" customWidth="1"/>
    <col min="9649" max="9649" width="11.33203125" style="8" customWidth="1"/>
    <col min="9650" max="9650" width="14.109375" style="8" customWidth="1"/>
    <col min="9651" max="9651" width="10.33203125" style="8" customWidth="1"/>
    <col min="9652" max="9652" width="17.109375" style="8" customWidth="1"/>
    <col min="9653" max="9653" width="12" style="8" customWidth="1"/>
    <col min="9654" max="9654" width="14.109375" style="8" customWidth="1"/>
    <col min="9655" max="9655" width="10.33203125" style="8" customWidth="1"/>
    <col min="9656" max="9656" width="17.109375" style="8" customWidth="1"/>
    <col min="9657" max="9657" width="12" style="8" customWidth="1"/>
    <col min="9658" max="9658" width="10.6640625" style="8" customWidth="1"/>
    <col min="9659" max="9661" width="0" style="8" hidden="1" customWidth="1"/>
    <col min="9662" max="9889" width="8.88671875" style="8"/>
    <col min="9890" max="9890" width="5.109375" style="8" customWidth="1"/>
    <col min="9891" max="9891" width="32.44140625" style="8" customWidth="1"/>
    <col min="9892" max="9894" width="10.33203125" style="8" customWidth="1"/>
    <col min="9895" max="9896" width="12.44140625" style="8" customWidth="1"/>
    <col min="9897" max="9897" width="11.33203125" style="8" customWidth="1"/>
    <col min="9898" max="9898" width="12.44140625" style="8" customWidth="1"/>
    <col min="9899" max="9899" width="11.33203125" style="8" customWidth="1"/>
    <col min="9900" max="9900" width="12.44140625" style="8" customWidth="1"/>
    <col min="9901" max="9901" width="11.33203125" style="8" customWidth="1"/>
    <col min="9902" max="9902" width="12.44140625" style="8" customWidth="1"/>
    <col min="9903" max="9903" width="11.33203125" style="8" customWidth="1"/>
    <col min="9904" max="9904" width="12.44140625" style="8" customWidth="1"/>
    <col min="9905" max="9905" width="11.33203125" style="8" customWidth="1"/>
    <col min="9906" max="9906" width="14.109375" style="8" customWidth="1"/>
    <col min="9907" max="9907" width="10.33203125" style="8" customWidth="1"/>
    <col min="9908" max="9908" width="17.109375" style="8" customWidth="1"/>
    <col min="9909" max="9909" width="12" style="8" customWidth="1"/>
    <col min="9910" max="9910" width="14.109375" style="8" customWidth="1"/>
    <col min="9911" max="9911" width="10.33203125" style="8" customWidth="1"/>
    <col min="9912" max="9912" width="17.109375" style="8" customWidth="1"/>
    <col min="9913" max="9913" width="12" style="8" customWidth="1"/>
    <col min="9914" max="9914" width="10.6640625" style="8" customWidth="1"/>
    <col min="9915" max="9917" width="0" style="8" hidden="1" customWidth="1"/>
    <col min="9918" max="10145" width="8.88671875" style="8"/>
    <col min="10146" max="10146" width="5.109375" style="8" customWidth="1"/>
    <col min="10147" max="10147" width="32.44140625" style="8" customWidth="1"/>
    <col min="10148" max="10150" width="10.33203125" style="8" customWidth="1"/>
    <col min="10151" max="10152" width="12.44140625" style="8" customWidth="1"/>
    <col min="10153" max="10153" width="11.33203125" style="8" customWidth="1"/>
    <col min="10154" max="10154" width="12.44140625" style="8" customWidth="1"/>
    <col min="10155" max="10155" width="11.33203125" style="8" customWidth="1"/>
    <col min="10156" max="10156" width="12.44140625" style="8" customWidth="1"/>
    <col min="10157" max="10157" width="11.33203125" style="8" customWidth="1"/>
    <col min="10158" max="10158" width="12.44140625" style="8" customWidth="1"/>
    <col min="10159" max="10159" width="11.33203125" style="8" customWidth="1"/>
    <col min="10160" max="10160" width="12.44140625" style="8" customWidth="1"/>
    <col min="10161" max="10161" width="11.33203125" style="8" customWidth="1"/>
    <col min="10162" max="10162" width="14.109375" style="8" customWidth="1"/>
    <col min="10163" max="10163" width="10.33203125" style="8" customWidth="1"/>
    <col min="10164" max="10164" width="17.109375" style="8" customWidth="1"/>
    <col min="10165" max="10165" width="12" style="8" customWidth="1"/>
    <col min="10166" max="10166" width="14.109375" style="8" customWidth="1"/>
    <col min="10167" max="10167" width="10.33203125" style="8" customWidth="1"/>
    <col min="10168" max="10168" width="17.109375" style="8" customWidth="1"/>
    <col min="10169" max="10169" width="12" style="8" customWidth="1"/>
    <col min="10170" max="10170" width="10.6640625" style="8" customWidth="1"/>
    <col min="10171" max="10173" width="0" style="8" hidden="1" customWidth="1"/>
    <col min="10174" max="10401" width="8.88671875" style="8"/>
    <col min="10402" max="10402" width="5.109375" style="8" customWidth="1"/>
    <col min="10403" max="10403" width="32.44140625" style="8" customWidth="1"/>
    <col min="10404" max="10406" width="10.33203125" style="8" customWidth="1"/>
    <col min="10407" max="10408" width="12.44140625" style="8" customWidth="1"/>
    <col min="10409" max="10409" width="11.33203125" style="8" customWidth="1"/>
    <col min="10410" max="10410" width="12.44140625" style="8" customWidth="1"/>
    <col min="10411" max="10411" width="11.33203125" style="8" customWidth="1"/>
    <col min="10412" max="10412" width="12.44140625" style="8" customWidth="1"/>
    <col min="10413" max="10413" width="11.33203125" style="8" customWidth="1"/>
    <col min="10414" max="10414" width="12.44140625" style="8" customWidth="1"/>
    <col min="10415" max="10415" width="11.33203125" style="8" customWidth="1"/>
    <col min="10416" max="10416" width="12.44140625" style="8" customWidth="1"/>
    <col min="10417" max="10417" width="11.33203125" style="8" customWidth="1"/>
    <col min="10418" max="10418" width="14.109375" style="8" customWidth="1"/>
    <col min="10419" max="10419" width="10.33203125" style="8" customWidth="1"/>
    <col min="10420" max="10420" width="17.109375" style="8" customWidth="1"/>
    <col min="10421" max="10421" width="12" style="8" customWidth="1"/>
    <col min="10422" max="10422" width="14.109375" style="8" customWidth="1"/>
    <col min="10423" max="10423" width="10.33203125" style="8" customWidth="1"/>
    <col min="10424" max="10424" width="17.109375" style="8" customWidth="1"/>
    <col min="10425" max="10425" width="12" style="8" customWidth="1"/>
    <col min="10426" max="10426" width="10.6640625" style="8" customWidth="1"/>
    <col min="10427" max="10429" width="0" style="8" hidden="1" customWidth="1"/>
    <col min="10430" max="10657" width="8.88671875" style="8"/>
    <col min="10658" max="10658" width="5.109375" style="8" customWidth="1"/>
    <col min="10659" max="10659" width="32.44140625" style="8" customWidth="1"/>
    <col min="10660" max="10662" width="10.33203125" style="8" customWidth="1"/>
    <col min="10663" max="10664" width="12.44140625" style="8" customWidth="1"/>
    <col min="10665" max="10665" width="11.33203125" style="8" customWidth="1"/>
    <col min="10666" max="10666" width="12.44140625" style="8" customWidth="1"/>
    <col min="10667" max="10667" width="11.33203125" style="8" customWidth="1"/>
    <col min="10668" max="10668" width="12.44140625" style="8" customWidth="1"/>
    <col min="10669" max="10669" width="11.33203125" style="8" customWidth="1"/>
    <col min="10670" max="10670" width="12.44140625" style="8" customWidth="1"/>
    <col min="10671" max="10671" width="11.33203125" style="8" customWidth="1"/>
    <col min="10672" max="10672" width="12.44140625" style="8" customWidth="1"/>
    <col min="10673" max="10673" width="11.33203125" style="8" customWidth="1"/>
    <col min="10674" max="10674" width="14.109375" style="8" customWidth="1"/>
    <col min="10675" max="10675" width="10.33203125" style="8" customWidth="1"/>
    <col min="10676" max="10676" width="17.109375" style="8" customWidth="1"/>
    <col min="10677" max="10677" width="12" style="8" customWidth="1"/>
    <col min="10678" max="10678" width="14.109375" style="8" customWidth="1"/>
    <col min="10679" max="10679" width="10.33203125" style="8" customWidth="1"/>
    <col min="10680" max="10680" width="17.109375" style="8" customWidth="1"/>
    <col min="10681" max="10681" width="12" style="8" customWidth="1"/>
    <col min="10682" max="10682" width="10.6640625" style="8" customWidth="1"/>
    <col min="10683" max="10685" width="0" style="8" hidden="1" customWidth="1"/>
    <col min="10686" max="10913" width="8.88671875" style="8"/>
    <col min="10914" max="10914" width="5.109375" style="8" customWidth="1"/>
    <col min="10915" max="10915" width="32.44140625" style="8" customWidth="1"/>
    <col min="10916" max="10918" width="10.33203125" style="8" customWidth="1"/>
    <col min="10919" max="10920" width="12.44140625" style="8" customWidth="1"/>
    <col min="10921" max="10921" width="11.33203125" style="8" customWidth="1"/>
    <col min="10922" max="10922" width="12.44140625" style="8" customWidth="1"/>
    <col min="10923" max="10923" width="11.33203125" style="8" customWidth="1"/>
    <col min="10924" max="10924" width="12.44140625" style="8" customWidth="1"/>
    <col min="10925" max="10925" width="11.33203125" style="8" customWidth="1"/>
    <col min="10926" max="10926" width="12.44140625" style="8" customWidth="1"/>
    <col min="10927" max="10927" width="11.33203125" style="8" customWidth="1"/>
    <col min="10928" max="10928" width="12.44140625" style="8" customWidth="1"/>
    <col min="10929" max="10929" width="11.33203125" style="8" customWidth="1"/>
    <col min="10930" max="10930" width="14.109375" style="8" customWidth="1"/>
    <col min="10931" max="10931" width="10.33203125" style="8" customWidth="1"/>
    <col min="10932" max="10932" width="17.109375" style="8" customWidth="1"/>
    <col min="10933" max="10933" width="12" style="8" customWidth="1"/>
    <col min="10934" max="10934" width="14.109375" style="8" customWidth="1"/>
    <col min="10935" max="10935" width="10.33203125" style="8" customWidth="1"/>
    <col min="10936" max="10936" width="17.109375" style="8" customWidth="1"/>
    <col min="10937" max="10937" width="12" style="8" customWidth="1"/>
    <col min="10938" max="10938" width="10.6640625" style="8" customWidth="1"/>
    <col min="10939" max="10941" width="0" style="8" hidden="1" customWidth="1"/>
    <col min="10942" max="11169" width="8.88671875" style="8"/>
    <col min="11170" max="11170" width="5.109375" style="8" customWidth="1"/>
    <col min="11171" max="11171" width="32.44140625" style="8" customWidth="1"/>
    <col min="11172" max="11174" width="10.33203125" style="8" customWidth="1"/>
    <col min="11175" max="11176" width="12.44140625" style="8" customWidth="1"/>
    <col min="11177" max="11177" width="11.33203125" style="8" customWidth="1"/>
    <col min="11178" max="11178" width="12.44140625" style="8" customWidth="1"/>
    <col min="11179" max="11179" width="11.33203125" style="8" customWidth="1"/>
    <col min="11180" max="11180" width="12.44140625" style="8" customWidth="1"/>
    <col min="11181" max="11181" width="11.33203125" style="8" customWidth="1"/>
    <col min="11182" max="11182" width="12.44140625" style="8" customWidth="1"/>
    <col min="11183" max="11183" width="11.33203125" style="8" customWidth="1"/>
    <col min="11184" max="11184" width="12.44140625" style="8" customWidth="1"/>
    <col min="11185" max="11185" width="11.33203125" style="8" customWidth="1"/>
    <col min="11186" max="11186" width="14.109375" style="8" customWidth="1"/>
    <col min="11187" max="11187" width="10.33203125" style="8" customWidth="1"/>
    <col min="11188" max="11188" width="17.109375" style="8" customWidth="1"/>
    <col min="11189" max="11189" width="12" style="8" customWidth="1"/>
    <col min="11190" max="11190" width="14.109375" style="8" customWidth="1"/>
    <col min="11191" max="11191" width="10.33203125" style="8" customWidth="1"/>
    <col min="11192" max="11192" width="17.109375" style="8" customWidth="1"/>
    <col min="11193" max="11193" width="12" style="8" customWidth="1"/>
    <col min="11194" max="11194" width="10.6640625" style="8" customWidth="1"/>
    <col min="11195" max="11197" width="0" style="8" hidden="1" customWidth="1"/>
    <col min="11198" max="11425" width="8.88671875" style="8"/>
    <col min="11426" max="11426" width="5.109375" style="8" customWidth="1"/>
    <col min="11427" max="11427" width="32.44140625" style="8" customWidth="1"/>
    <col min="11428" max="11430" width="10.33203125" style="8" customWidth="1"/>
    <col min="11431" max="11432" width="12.44140625" style="8" customWidth="1"/>
    <col min="11433" max="11433" width="11.33203125" style="8" customWidth="1"/>
    <col min="11434" max="11434" width="12.44140625" style="8" customWidth="1"/>
    <col min="11435" max="11435" width="11.33203125" style="8" customWidth="1"/>
    <col min="11436" max="11436" width="12.44140625" style="8" customWidth="1"/>
    <col min="11437" max="11437" width="11.33203125" style="8" customWidth="1"/>
    <col min="11438" max="11438" width="12.44140625" style="8" customWidth="1"/>
    <col min="11439" max="11439" width="11.33203125" style="8" customWidth="1"/>
    <col min="11440" max="11440" width="12.44140625" style="8" customWidth="1"/>
    <col min="11441" max="11441" width="11.33203125" style="8" customWidth="1"/>
    <col min="11442" max="11442" width="14.109375" style="8" customWidth="1"/>
    <col min="11443" max="11443" width="10.33203125" style="8" customWidth="1"/>
    <col min="11444" max="11444" width="17.109375" style="8" customWidth="1"/>
    <col min="11445" max="11445" width="12" style="8" customWidth="1"/>
    <col min="11446" max="11446" width="14.109375" style="8" customWidth="1"/>
    <col min="11447" max="11447" width="10.33203125" style="8" customWidth="1"/>
    <col min="11448" max="11448" width="17.109375" style="8" customWidth="1"/>
    <col min="11449" max="11449" width="12" style="8" customWidth="1"/>
    <col min="11450" max="11450" width="10.6640625" style="8" customWidth="1"/>
    <col min="11451" max="11453" width="0" style="8" hidden="1" customWidth="1"/>
    <col min="11454" max="11681" width="8.88671875" style="8"/>
    <col min="11682" max="11682" width="5.109375" style="8" customWidth="1"/>
    <col min="11683" max="11683" width="32.44140625" style="8" customWidth="1"/>
    <col min="11684" max="11686" width="10.33203125" style="8" customWidth="1"/>
    <col min="11687" max="11688" width="12.44140625" style="8" customWidth="1"/>
    <col min="11689" max="11689" width="11.33203125" style="8" customWidth="1"/>
    <col min="11690" max="11690" width="12.44140625" style="8" customWidth="1"/>
    <col min="11691" max="11691" width="11.33203125" style="8" customWidth="1"/>
    <col min="11692" max="11692" width="12.44140625" style="8" customWidth="1"/>
    <col min="11693" max="11693" width="11.33203125" style="8" customWidth="1"/>
    <col min="11694" max="11694" width="12.44140625" style="8" customWidth="1"/>
    <col min="11695" max="11695" width="11.33203125" style="8" customWidth="1"/>
    <col min="11696" max="11696" width="12.44140625" style="8" customWidth="1"/>
    <col min="11697" max="11697" width="11.33203125" style="8" customWidth="1"/>
    <col min="11698" max="11698" width="14.109375" style="8" customWidth="1"/>
    <col min="11699" max="11699" width="10.33203125" style="8" customWidth="1"/>
    <col min="11700" max="11700" width="17.109375" style="8" customWidth="1"/>
    <col min="11701" max="11701" width="12" style="8" customWidth="1"/>
    <col min="11702" max="11702" width="14.109375" style="8" customWidth="1"/>
    <col min="11703" max="11703" width="10.33203125" style="8" customWidth="1"/>
    <col min="11704" max="11704" width="17.109375" style="8" customWidth="1"/>
    <col min="11705" max="11705" width="12" style="8" customWidth="1"/>
    <col min="11706" max="11706" width="10.6640625" style="8" customWidth="1"/>
    <col min="11707" max="11709" width="0" style="8" hidden="1" customWidth="1"/>
    <col min="11710" max="11937" width="8.88671875" style="8"/>
    <col min="11938" max="11938" width="5.109375" style="8" customWidth="1"/>
    <col min="11939" max="11939" width="32.44140625" style="8" customWidth="1"/>
    <col min="11940" max="11942" width="10.33203125" style="8" customWidth="1"/>
    <col min="11943" max="11944" width="12.44140625" style="8" customWidth="1"/>
    <col min="11945" max="11945" width="11.33203125" style="8" customWidth="1"/>
    <col min="11946" max="11946" width="12.44140625" style="8" customWidth="1"/>
    <col min="11947" max="11947" width="11.33203125" style="8" customWidth="1"/>
    <col min="11948" max="11948" width="12.44140625" style="8" customWidth="1"/>
    <col min="11949" max="11949" width="11.33203125" style="8" customWidth="1"/>
    <col min="11950" max="11950" width="12.44140625" style="8" customWidth="1"/>
    <col min="11951" max="11951" width="11.33203125" style="8" customWidth="1"/>
    <col min="11952" max="11952" width="12.44140625" style="8" customWidth="1"/>
    <col min="11953" max="11953" width="11.33203125" style="8" customWidth="1"/>
    <col min="11954" max="11954" width="14.109375" style="8" customWidth="1"/>
    <col min="11955" max="11955" width="10.33203125" style="8" customWidth="1"/>
    <col min="11956" max="11956" width="17.109375" style="8" customWidth="1"/>
    <col min="11957" max="11957" width="12" style="8" customWidth="1"/>
    <col min="11958" max="11958" width="14.109375" style="8" customWidth="1"/>
    <col min="11959" max="11959" width="10.33203125" style="8" customWidth="1"/>
    <col min="11960" max="11960" width="17.109375" style="8" customWidth="1"/>
    <col min="11961" max="11961" width="12" style="8" customWidth="1"/>
    <col min="11962" max="11962" width="10.6640625" style="8" customWidth="1"/>
    <col min="11963" max="11965" width="0" style="8" hidden="1" customWidth="1"/>
    <col min="11966" max="12193" width="8.88671875" style="8"/>
    <col min="12194" max="12194" width="5.109375" style="8" customWidth="1"/>
    <col min="12195" max="12195" width="32.44140625" style="8" customWidth="1"/>
    <col min="12196" max="12198" width="10.33203125" style="8" customWidth="1"/>
    <col min="12199" max="12200" width="12.44140625" style="8" customWidth="1"/>
    <col min="12201" max="12201" width="11.33203125" style="8" customWidth="1"/>
    <col min="12202" max="12202" width="12.44140625" style="8" customWidth="1"/>
    <col min="12203" max="12203" width="11.33203125" style="8" customWidth="1"/>
    <col min="12204" max="12204" width="12.44140625" style="8" customWidth="1"/>
    <col min="12205" max="12205" width="11.33203125" style="8" customWidth="1"/>
    <col min="12206" max="12206" width="12.44140625" style="8" customWidth="1"/>
    <col min="12207" max="12207" width="11.33203125" style="8" customWidth="1"/>
    <col min="12208" max="12208" width="12.44140625" style="8" customWidth="1"/>
    <col min="12209" max="12209" width="11.33203125" style="8" customWidth="1"/>
    <col min="12210" max="12210" width="14.109375" style="8" customWidth="1"/>
    <col min="12211" max="12211" width="10.33203125" style="8" customWidth="1"/>
    <col min="12212" max="12212" width="17.109375" style="8" customWidth="1"/>
    <col min="12213" max="12213" width="12" style="8" customWidth="1"/>
    <col min="12214" max="12214" width="14.109375" style="8" customWidth="1"/>
    <col min="12215" max="12215" width="10.33203125" style="8" customWidth="1"/>
    <col min="12216" max="12216" width="17.109375" style="8" customWidth="1"/>
    <col min="12217" max="12217" width="12" style="8" customWidth="1"/>
    <col min="12218" max="12218" width="10.6640625" style="8" customWidth="1"/>
    <col min="12219" max="12221" width="0" style="8" hidden="1" customWidth="1"/>
    <col min="12222" max="12449" width="8.88671875" style="8"/>
    <col min="12450" max="12450" width="5.109375" style="8" customWidth="1"/>
    <col min="12451" max="12451" width="32.44140625" style="8" customWidth="1"/>
    <col min="12452" max="12454" width="10.33203125" style="8" customWidth="1"/>
    <col min="12455" max="12456" width="12.44140625" style="8" customWidth="1"/>
    <col min="12457" max="12457" width="11.33203125" style="8" customWidth="1"/>
    <col min="12458" max="12458" width="12.44140625" style="8" customWidth="1"/>
    <col min="12459" max="12459" width="11.33203125" style="8" customWidth="1"/>
    <col min="12460" max="12460" width="12.44140625" style="8" customWidth="1"/>
    <col min="12461" max="12461" width="11.33203125" style="8" customWidth="1"/>
    <col min="12462" max="12462" width="12.44140625" style="8" customWidth="1"/>
    <col min="12463" max="12463" width="11.33203125" style="8" customWidth="1"/>
    <col min="12464" max="12464" width="12.44140625" style="8" customWidth="1"/>
    <col min="12465" max="12465" width="11.33203125" style="8" customWidth="1"/>
    <col min="12466" max="12466" width="14.109375" style="8" customWidth="1"/>
    <col min="12467" max="12467" width="10.33203125" style="8" customWidth="1"/>
    <col min="12468" max="12468" width="17.109375" style="8" customWidth="1"/>
    <col min="12469" max="12469" width="12" style="8" customWidth="1"/>
    <col min="12470" max="12470" width="14.109375" style="8" customWidth="1"/>
    <col min="12471" max="12471" width="10.33203125" style="8" customWidth="1"/>
    <col min="12472" max="12472" width="17.109375" style="8" customWidth="1"/>
    <col min="12473" max="12473" width="12" style="8" customWidth="1"/>
    <col min="12474" max="12474" width="10.6640625" style="8" customWidth="1"/>
    <col min="12475" max="12477" width="0" style="8" hidden="1" customWidth="1"/>
    <col min="12478" max="12705" width="8.88671875" style="8"/>
    <col min="12706" max="12706" width="5.109375" style="8" customWidth="1"/>
    <col min="12707" max="12707" width="32.44140625" style="8" customWidth="1"/>
    <col min="12708" max="12710" width="10.33203125" style="8" customWidth="1"/>
    <col min="12711" max="12712" width="12.44140625" style="8" customWidth="1"/>
    <col min="12713" max="12713" width="11.33203125" style="8" customWidth="1"/>
    <col min="12714" max="12714" width="12.44140625" style="8" customWidth="1"/>
    <col min="12715" max="12715" width="11.33203125" style="8" customWidth="1"/>
    <col min="12716" max="12716" width="12.44140625" style="8" customWidth="1"/>
    <col min="12717" max="12717" width="11.33203125" style="8" customWidth="1"/>
    <col min="12718" max="12718" width="12.44140625" style="8" customWidth="1"/>
    <col min="12719" max="12719" width="11.33203125" style="8" customWidth="1"/>
    <col min="12720" max="12720" width="12.44140625" style="8" customWidth="1"/>
    <col min="12721" max="12721" width="11.33203125" style="8" customWidth="1"/>
    <col min="12722" max="12722" width="14.109375" style="8" customWidth="1"/>
    <col min="12723" max="12723" width="10.33203125" style="8" customWidth="1"/>
    <col min="12724" max="12724" width="17.109375" style="8" customWidth="1"/>
    <col min="12725" max="12725" width="12" style="8" customWidth="1"/>
    <col min="12726" max="12726" width="14.109375" style="8" customWidth="1"/>
    <col min="12727" max="12727" width="10.33203125" style="8" customWidth="1"/>
    <col min="12728" max="12728" width="17.109375" style="8" customWidth="1"/>
    <col min="12729" max="12729" width="12" style="8" customWidth="1"/>
    <col min="12730" max="12730" width="10.6640625" style="8" customWidth="1"/>
    <col min="12731" max="12733" width="0" style="8" hidden="1" customWidth="1"/>
    <col min="12734" max="12961" width="8.88671875" style="8"/>
    <col min="12962" max="12962" width="5.109375" style="8" customWidth="1"/>
    <col min="12963" max="12963" width="32.44140625" style="8" customWidth="1"/>
    <col min="12964" max="12966" width="10.33203125" style="8" customWidth="1"/>
    <col min="12967" max="12968" width="12.44140625" style="8" customWidth="1"/>
    <col min="12969" max="12969" width="11.33203125" style="8" customWidth="1"/>
    <col min="12970" max="12970" width="12.44140625" style="8" customWidth="1"/>
    <col min="12971" max="12971" width="11.33203125" style="8" customWidth="1"/>
    <col min="12972" max="12972" width="12.44140625" style="8" customWidth="1"/>
    <col min="12973" max="12973" width="11.33203125" style="8" customWidth="1"/>
    <col min="12974" max="12974" width="12.44140625" style="8" customWidth="1"/>
    <col min="12975" max="12975" width="11.33203125" style="8" customWidth="1"/>
    <col min="12976" max="12976" width="12.44140625" style="8" customWidth="1"/>
    <col min="12977" max="12977" width="11.33203125" style="8" customWidth="1"/>
    <col min="12978" max="12978" width="14.109375" style="8" customWidth="1"/>
    <col min="12979" max="12979" width="10.33203125" style="8" customWidth="1"/>
    <col min="12980" max="12980" width="17.109375" style="8" customWidth="1"/>
    <col min="12981" max="12981" width="12" style="8" customWidth="1"/>
    <col min="12982" max="12982" width="14.109375" style="8" customWidth="1"/>
    <col min="12983" max="12983" width="10.33203125" style="8" customWidth="1"/>
    <col min="12984" max="12984" width="17.109375" style="8" customWidth="1"/>
    <col min="12985" max="12985" width="12" style="8" customWidth="1"/>
    <col min="12986" max="12986" width="10.6640625" style="8" customWidth="1"/>
    <col min="12987" max="12989" width="0" style="8" hidden="1" customWidth="1"/>
    <col min="12990" max="13217" width="8.88671875" style="8"/>
    <col min="13218" max="13218" width="5.109375" style="8" customWidth="1"/>
    <col min="13219" max="13219" width="32.44140625" style="8" customWidth="1"/>
    <col min="13220" max="13222" width="10.33203125" style="8" customWidth="1"/>
    <col min="13223" max="13224" width="12.44140625" style="8" customWidth="1"/>
    <col min="13225" max="13225" width="11.33203125" style="8" customWidth="1"/>
    <col min="13226" max="13226" width="12.44140625" style="8" customWidth="1"/>
    <col min="13227" max="13227" width="11.33203125" style="8" customWidth="1"/>
    <col min="13228" max="13228" width="12.44140625" style="8" customWidth="1"/>
    <col min="13229" max="13229" width="11.33203125" style="8" customWidth="1"/>
    <col min="13230" max="13230" width="12.44140625" style="8" customWidth="1"/>
    <col min="13231" max="13231" width="11.33203125" style="8" customWidth="1"/>
    <col min="13232" max="13232" width="12.44140625" style="8" customWidth="1"/>
    <col min="13233" max="13233" width="11.33203125" style="8" customWidth="1"/>
    <col min="13234" max="13234" width="14.109375" style="8" customWidth="1"/>
    <col min="13235" max="13235" width="10.33203125" style="8" customWidth="1"/>
    <col min="13236" max="13236" width="17.109375" style="8" customWidth="1"/>
    <col min="13237" max="13237" width="12" style="8" customWidth="1"/>
    <col min="13238" max="13238" width="14.109375" style="8" customWidth="1"/>
    <col min="13239" max="13239" width="10.33203125" style="8" customWidth="1"/>
    <col min="13240" max="13240" width="17.109375" style="8" customWidth="1"/>
    <col min="13241" max="13241" width="12" style="8" customWidth="1"/>
    <col min="13242" max="13242" width="10.6640625" style="8" customWidth="1"/>
    <col min="13243" max="13245" width="0" style="8" hidden="1" customWidth="1"/>
    <col min="13246" max="13473" width="8.88671875" style="8"/>
    <col min="13474" max="13474" width="5.109375" style="8" customWidth="1"/>
    <col min="13475" max="13475" width="32.44140625" style="8" customWidth="1"/>
    <col min="13476" max="13478" width="10.33203125" style="8" customWidth="1"/>
    <col min="13479" max="13480" width="12.44140625" style="8" customWidth="1"/>
    <col min="13481" max="13481" width="11.33203125" style="8" customWidth="1"/>
    <col min="13482" max="13482" width="12.44140625" style="8" customWidth="1"/>
    <col min="13483" max="13483" width="11.33203125" style="8" customWidth="1"/>
    <col min="13484" max="13484" width="12.44140625" style="8" customWidth="1"/>
    <col min="13485" max="13485" width="11.33203125" style="8" customWidth="1"/>
    <col min="13486" max="13486" width="12.44140625" style="8" customWidth="1"/>
    <col min="13487" max="13487" width="11.33203125" style="8" customWidth="1"/>
    <col min="13488" max="13488" width="12.44140625" style="8" customWidth="1"/>
    <col min="13489" max="13489" width="11.33203125" style="8" customWidth="1"/>
    <col min="13490" max="13490" width="14.109375" style="8" customWidth="1"/>
    <col min="13491" max="13491" width="10.33203125" style="8" customWidth="1"/>
    <col min="13492" max="13492" width="17.109375" style="8" customWidth="1"/>
    <col min="13493" max="13493" width="12" style="8" customWidth="1"/>
    <col min="13494" max="13494" width="14.109375" style="8" customWidth="1"/>
    <col min="13495" max="13495" width="10.33203125" style="8" customWidth="1"/>
    <col min="13496" max="13496" width="17.109375" style="8" customWidth="1"/>
    <col min="13497" max="13497" width="12" style="8" customWidth="1"/>
    <col min="13498" max="13498" width="10.6640625" style="8" customWidth="1"/>
    <col min="13499" max="13501" width="0" style="8" hidden="1" customWidth="1"/>
    <col min="13502" max="13729" width="8.88671875" style="8"/>
    <col min="13730" max="13730" width="5.109375" style="8" customWidth="1"/>
    <col min="13731" max="13731" width="32.44140625" style="8" customWidth="1"/>
    <col min="13732" max="13734" width="10.33203125" style="8" customWidth="1"/>
    <col min="13735" max="13736" width="12.44140625" style="8" customWidth="1"/>
    <col min="13737" max="13737" width="11.33203125" style="8" customWidth="1"/>
    <col min="13738" max="13738" width="12.44140625" style="8" customWidth="1"/>
    <col min="13739" max="13739" width="11.33203125" style="8" customWidth="1"/>
    <col min="13740" max="13740" width="12.44140625" style="8" customWidth="1"/>
    <col min="13741" max="13741" width="11.33203125" style="8" customWidth="1"/>
    <col min="13742" max="13742" width="12.44140625" style="8" customWidth="1"/>
    <col min="13743" max="13743" width="11.33203125" style="8" customWidth="1"/>
    <col min="13744" max="13744" width="12.44140625" style="8" customWidth="1"/>
    <col min="13745" max="13745" width="11.33203125" style="8" customWidth="1"/>
    <col min="13746" max="13746" width="14.109375" style="8" customWidth="1"/>
    <col min="13747" max="13747" width="10.33203125" style="8" customWidth="1"/>
    <col min="13748" max="13748" width="17.109375" style="8" customWidth="1"/>
    <col min="13749" max="13749" width="12" style="8" customWidth="1"/>
    <col min="13750" max="13750" width="14.109375" style="8" customWidth="1"/>
    <col min="13751" max="13751" width="10.33203125" style="8" customWidth="1"/>
    <col min="13752" max="13752" width="17.109375" style="8" customWidth="1"/>
    <col min="13753" max="13753" width="12" style="8" customWidth="1"/>
    <col min="13754" max="13754" width="10.6640625" style="8" customWidth="1"/>
    <col min="13755" max="13757" width="0" style="8" hidden="1" customWidth="1"/>
    <col min="13758" max="13985" width="8.88671875" style="8"/>
    <col min="13986" max="13986" width="5.109375" style="8" customWidth="1"/>
    <col min="13987" max="13987" width="32.44140625" style="8" customWidth="1"/>
    <col min="13988" max="13990" width="10.33203125" style="8" customWidth="1"/>
    <col min="13991" max="13992" width="12.44140625" style="8" customWidth="1"/>
    <col min="13993" max="13993" width="11.33203125" style="8" customWidth="1"/>
    <col min="13994" max="13994" width="12.44140625" style="8" customWidth="1"/>
    <col min="13995" max="13995" width="11.33203125" style="8" customWidth="1"/>
    <col min="13996" max="13996" width="12.44140625" style="8" customWidth="1"/>
    <col min="13997" max="13997" width="11.33203125" style="8" customWidth="1"/>
    <col min="13998" max="13998" width="12.44140625" style="8" customWidth="1"/>
    <col min="13999" max="13999" width="11.33203125" style="8" customWidth="1"/>
    <col min="14000" max="14000" width="12.44140625" style="8" customWidth="1"/>
    <col min="14001" max="14001" width="11.33203125" style="8" customWidth="1"/>
    <col min="14002" max="14002" width="14.109375" style="8" customWidth="1"/>
    <col min="14003" max="14003" width="10.33203125" style="8" customWidth="1"/>
    <col min="14004" max="14004" width="17.109375" style="8" customWidth="1"/>
    <col min="14005" max="14005" width="12" style="8" customWidth="1"/>
    <col min="14006" max="14006" width="14.109375" style="8" customWidth="1"/>
    <col min="14007" max="14007" width="10.33203125" style="8" customWidth="1"/>
    <col min="14008" max="14008" width="17.109375" style="8" customWidth="1"/>
    <col min="14009" max="14009" width="12" style="8" customWidth="1"/>
    <col min="14010" max="14010" width="10.6640625" style="8" customWidth="1"/>
    <col min="14011" max="14013" width="0" style="8" hidden="1" customWidth="1"/>
    <col min="14014" max="14241" width="8.88671875" style="8"/>
    <col min="14242" max="14242" width="5.109375" style="8" customWidth="1"/>
    <col min="14243" max="14243" width="32.44140625" style="8" customWidth="1"/>
    <col min="14244" max="14246" width="10.33203125" style="8" customWidth="1"/>
    <col min="14247" max="14248" width="12.44140625" style="8" customWidth="1"/>
    <col min="14249" max="14249" width="11.33203125" style="8" customWidth="1"/>
    <col min="14250" max="14250" width="12.44140625" style="8" customWidth="1"/>
    <col min="14251" max="14251" width="11.33203125" style="8" customWidth="1"/>
    <col min="14252" max="14252" width="12.44140625" style="8" customWidth="1"/>
    <col min="14253" max="14253" width="11.33203125" style="8" customWidth="1"/>
    <col min="14254" max="14254" width="12.44140625" style="8" customWidth="1"/>
    <col min="14255" max="14255" width="11.33203125" style="8" customWidth="1"/>
    <col min="14256" max="14256" width="12.44140625" style="8" customWidth="1"/>
    <col min="14257" max="14257" width="11.33203125" style="8" customWidth="1"/>
    <col min="14258" max="14258" width="14.109375" style="8" customWidth="1"/>
    <col min="14259" max="14259" width="10.33203125" style="8" customWidth="1"/>
    <col min="14260" max="14260" width="17.109375" style="8" customWidth="1"/>
    <col min="14261" max="14261" width="12" style="8" customWidth="1"/>
    <col min="14262" max="14262" width="14.109375" style="8" customWidth="1"/>
    <col min="14263" max="14263" width="10.33203125" style="8" customWidth="1"/>
    <col min="14264" max="14264" width="17.109375" style="8" customWidth="1"/>
    <col min="14265" max="14265" width="12" style="8" customWidth="1"/>
    <col min="14266" max="14266" width="10.6640625" style="8" customWidth="1"/>
    <col min="14267" max="14269" width="0" style="8" hidden="1" customWidth="1"/>
    <col min="14270" max="14497" width="8.88671875" style="8"/>
    <col min="14498" max="14498" width="5.109375" style="8" customWidth="1"/>
    <col min="14499" max="14499" width="32.44140625" style="8" customWidth="1"/>
    <col min="14500" max="14502" width="10.33203125" style="8" customWidth="1"/>
    <col min="14503" max="14504" width="12.44140625" style="8" customWidth="1"/>
    <col min="14505" max="14505" width="11.33203125" style="8" customWidth="1"/>
    <col min="14506" max="14506" width="12.44140625" style="8" customWidth="1"/>
    <col min="14507" max="14507" width="11.33203125" style="8" customWidth="1"/>
    <col min="14508" max="14508" width="12.44140625" style="8" customWidth="1"/>
    <col min="14509" max="14509" width="11.33203125" style="8" customWidth="1"/>
    <col min="14510" max="14510" width="12.44140625" style="8" customWidth="1"/>
    <col min="14511" max="14511" width="11.33203125" style="8" customWidth="1"/>
    <col min="14512" max="14512" width="12.44140625" style="8" customWidth="1"/>
    <col min="14513" max="14513" width="11.33203125" style="8" customWidth="1"/>
    <col min="14514" max="14514" width="14.109375" style="8" customWidth="1"/>
    <col min="14515" max="14515" width="10.33203125" style="8" customWidth="1"/>
    <col min="14516" max="14516" width="17.109375" style="8" customWidth="1"/>
    <col min="14517" max="14517" width="12" style="8" customWidth="1"/>
    <col min="14518" max="14518" width="14.109375" style="8" customWidth="1"/>
    <col min="14519" max="14519" width="10.33203125" style="8" customWidth="1"/>
    <col min="14520" max="14520" width="17.109375" style="8" customWidth="1"/>
    <col min="14521" max="14521" width="12" style="8" customWidth="1"/>
    <col min="14522" max="14522" width="10.6640625" style="8" customWidth="1"/>
    <col min="14523" max="14525" width="0" style="8" hidden="1" customWidth="1"/>
    <col min="14526" max="14753" width="8.88671875" style="8"/>
    <col min="14754" max="14754" width="5.109375" style="8" customWidth="1"/>
    <col min="14755" max="14755" width="32.44140625" style="8" customWidth="1"/>
    <col min="14756" max="14758" width="10.33203125" style="8" customWidth="1"/>
    <col min="14759" max="14760" width="12.44140625" style="8" customWidth="1"/>
    <col min="14761" max="14761" width="11.33203125" style="8" customWidth="1"/>
    <col min="14762" max="14762" width="12.44140625" style="8" customWidth="1"/>
    <col min="14763" max="14763" width="11.33203125" style="8" customWidth="1"/>
    <col min="14764" max="14764" width="12.44140625" style="8" customWidth="1"/>
    <col min="14765" max="14765" width="11.33203125" style="8" customWidth="1"/>
    <col min="14766" max="14766" width="12.44140625" style="8" customWidth="1"/>
    <col min="14767" max="14767" width="11.33203125" style="8" customWidth="1"/>
    <col min="14768" max="14768" width="12.44140625" style="8" customWidth="1"/>
    <col min="14769" max="14769" width="11.33203125" style="8" customWidth="1"/>
    <col min="14770" max="14770" width="14.109375" style="8" customWidth="1"/>
    <col min="14771" max="14771" width="10.33203125" style="8" customWidth="1"/>
    <col min="14772" max="14772" width="17.109375" style="8" customWidth="1"/>
    <col min="14773" max="14773" width="12" style="8" customWidth="1"/>
    <col min="14774" max="14774" width="14.109375" style="8" customWidth="1"/>
    <col min="14775" max="14775" width="10.33203125" style="8" customWidth="1"/>
    <col min="14776" max="14776" width="17.109375" style="8" customWidth="1"/>
    <col min="14777" max="14777" width="12" style="8" customWidth="1"/>
    <col min="14778" max="14778" width="10.6640625" style="8" customWidth="1"/>
    <col min="14779" max="14781" width="0" style="8" hidden="1" customWidth="1"/>
    <col min="14782" max="15009" width="8.88671875" style="8"/>
    <col min="15010" max="15010" width="5.109375" style="8" customWidth="1"/>
    <col min="15011" max="15011" width="32.44140625" style="8" customWidth="1"/>
    <col min="15012" max="15014" width="10.33203125" style="8" customWidth="1"/>
    <col min="15015" max="15016" width="12.44140625" style="8" customWidth="1"/>
    <col min="15017" max="15017" width="11.33203125" style="8" customWidth="1"/>
    <col min="15018" max="15018" width="12.44140625" style="8" customWidth="1"/>
    <col min="15019" max="15019" width="11.33203125" style="8" customWidth="1"/>
    <col min="15020" max="15020" width="12.44140625" style="8" customWidth="1"/>
    <col min="15021" max="15021" width="11.33203125" style="8" customWidth="1"/>
    <col min="15022" max="15022" width="12.44140625" style="8" customWidth="1"/>
    <col min="15023" max="15023" width="11.33203125" style="8" customWidth="1"/>
    <col min="15024" max="15024" width="12.44140625" style="8" customWidth="1"/>
    <col min="15025" max="15025" width="11.33203125" style="8" customWidth="1"/>
    <col min="15026" max="15026" width="14.109375" style="8" customWidth="1"/>
    <col min="15027" max="15027" width="10.33203125" style="8" customWidth="1"/>
    <col min="15028" max="15028" width="17.109375" style="8" customWidth="1"/>
    <col min="15029" max="15029" width="12" style="8" customWidth="1"/>
    <col min="15030" max="15030" width="14.109375" style="8" customWidth="1"/>
    <col min="15031" max="15031" width="10.33203125" style="8" customWidth="1"/>
    <col min="15032" max="15032" width="17.109375" style="8" customWidth="1"/>
    <col min="15033" max="15033" width="12" style="8" customWidth="1"/>
    <col min="15034" max="15034" width="10.6640625" style="8" customWidth="1"/>
    <col min="15035" max="15037" width="0" style="8" hidden="1" customWidth="1"/>
    <col min="15038" max="15265" width="8.88671875" style="8"/>
    <col min="15266" max="15266" width="5.109375" style="8" customWidth="1"/>
    <col min="15267" max="15267" width="32.44140625" style="8" customWidth="1"/>
    <col min="15268" max="15270" width="10.33203125" style="8" customWidth="1"/>
    <col min="15271" max="15272" width="12.44140625" style="8" customWidth="1"/>
    <col min="15273" max="15273" width="11.33203125" style="8" customWidth="1"/>
    <col min="15274" max="15274" width="12.44140625" style="8" customWidth="1"/>
    <col min="15275" max="15275" width="11.33203125" style="8" customWidth="1"/>
    <col min="15276" max="15276" width="12.44140625" style="8" customWidth="1"/>
    <col min="15277" max="15277" width="11.33203125" style="8" customWidth="1"/>
    <col min="15278" max="15278" width="12.44140625" style="8" customWidth="1"/>
    <col min="15279" max="15279" width="11.33203125" style="8" customWidth="1"/>
    <col min="15280" max="15280" width="12.44140625" style="8" customWidth="1"/>
    <col min="15281" max="15281" width="11.33203125" style="8" customWidth="1"/>
    <col min="15282" max="15282" width="14.109375" style="8" customWidth="1"/>
    <col min="15283" max="15283" width="10.33203125" style="8" customWidth="1"/>
    <col min="15284" max="15284" width="17.109375" style="8" customWidth="1"/>
    <col min="15285" max="15285" width="12" style="8" customWidth="1"/>
    <col min="15286" max="15286" width="14.109375" style="8" customWidth="1"/>
    <col min="15287" max="15287" width="10.33203125" style="8" customWidth="1"/>
    <col min="15288" max="15288" width="17.109375" style="8" customWidth="1"/>
    <col min="15289" max="15289" width="12" style="8" customWidth="1"/>
    <col min="15290" max="15290" width="10.6640625" style="8" customWidth="1"/>
    <col min="15291" max="15293" width="0" style="8" hidden="1" customWidth="1"/>
    <col min="15294" max="15521" width="8.88671875" style="8"/>
    <col min="15522" max="15522" width="5.109375" style="8" customWidth="1"/>
    <col min="15523" max="15523" width="32.44140625" style="8" customWidth="1"/>
    <col min="15524" max="15526" width="10.33203125" style="8" customWidth="1"/>
    <col min="15527" max="15528" width="12.44140625" style="8" customWidth="1"/>
    <col min="15529" max="15529" width="11.33203125" style="8" customWidth="1"/>
    <col min="15530" max="15530" width="12.44140625" style="8" customWidth="1"/>
    <col min="15531" max="15531" width="11.33203125" style="8" customWidth="1"/>
    <col min="15532" max="15532" width="12.44140625" style="8" customWidth="1"/>
    <col min="15533" max="15533" width="11.33203125" style="8" customWidth="1"/>
    <col min="15534" max="15534" width="12.44140625" style="8" customWidth="1"/>
    <col min="15535" max="15535" width="11.33203125" style="8" customWidth="1"/>
    <col min="15536" max="15536" width="12.44140625" style="8" customWidth="1"/>
    <col min="15537" max="15537" width="11.33203125" style="8" customWidth="1"/>
    <col min="15538" max="15538" width="14.109375" style="8" customWidth="1"/>
    <col min="15539" max="15539" width="10.33203125" style="8" customWidth="1"/>
    <col min="15540" max="15540" width="17.109375" style="8" customWidth="1"/>
    <col min="15541" max="15541" width="12" style="8" customWidth="1"/>
    <col min="15542" max="15542" width="14.109375" style="8" customWidth="1"/>
    <col min="15543" max="15543" width="10.33203125" style="8" customWidth="1"/>
    <col min="15544" max="15544" width="17.109375" style="8" customWidth="1"/>
    <col min="15545" max="15545" width="12" style="8" customWidth="1"/>
    <col min="15546" max="15546" width="10.6640625" style="8" customWidth="1"/>
    <col min="15547" max="15549" width="0" style="8" hidden="1" customWidth="1"/>
    <col min="15550" max="15777" width="8.88671875" style="8"/>
    <col min="15778" max="15778" width="5.109375" style="8" customWidth="1"/>
    <col min="15779" max="15779" width="32.44140625" style="8" customWidth="1"/>
    <col min="15780" max="15782" width="10.33203125" style="8" customWidth="1"/>
    <col min="15783" max="15784" width="12.44140625" style="8" customWidth="1"/>
    <col min="15785" max="15785" width="11.33203125" style="8" customWidth="1"/>
    <col min="15786" max="15786" width="12.44140625" style="8" customWidth="1"/>
    <col min="15787" max="15787" width="11.33203125" style="8" customWidth="1"/>
    <col min="15788" max="15788" width="12.44140625" style="8" customWidth="1"/>
    <col min="15789" max="15789" width="11.33203125" style="8" customWidth="1"/>
    <col min="15790" max="15790" width="12.44140625" style="8" customWidth="1"/>
    <col min="15791" max="15791" width="11.33203125" style="8" customWidth="1"/>
    <col min="15792" max="15792" width="12.44140625" style="8" customWidth="1"/>
    <col min="15793" max="15793" width="11.33203125" style="8" customWidth="1"/>
    <col min="15794" max="15794" width="14.109375" style="8" customWidth="1"/>
    <col min="15795" max="15795" width="10.33203125" style="8" customWidth="1"/>
    <col min="15796" max="15796" width="17.109375" style="8" customWidth="1"/>
    <col min="15797" max="15797" width="12" style="8" customWidth="1"/>
    <col min="15798" max="15798" width="14.109375" style="8" customWidth="1"/>
    <col min="15799" max="15799" width="10.33203125" style="8" customWidth="1"/>
    <col min="15800" max="15800" width="17.109375" style="8" customWidth="1"/>
    <col min="15801" max="15801" width="12" style="8" customWidth="1"/>
    <col min="15802" max="15802" width="10.6640625" style="8" customWidth="1"/>
    <col min="15803" max="15805" width="0" style="8" hidden="1" customWidth="1"/>
    <col min="15806" max="16033" width="8.88671875" style="8"/>
    <col min="16034" max="16034" width="5.109375" style="8" customWidth="1"/>
    <col min="16035" max="16035" width="32.44140625" style="8" customWidth="1"/>
    <col min="16036" max="16038" width="10.33203125" style="8" customWidth="1"/>
    <col min="16039" max="16040" width="12.44140625" style="8" customWidth="1"/>
    <col min="16041" max="16041" width="11.33203125" style="8" customWidth="1"/>
    <col min="16042" max="16042" width="12.44140625" style="8" customWidth="1"/>
    <col min="16043" max="16043" width="11.33203125" style="8" customWidth="1"/>
    <col min="16044" max="16044" width="12.44140625" style="8" customWidth="1"/>
    <col min="16045" max="16045" width="11.33203125" style="8" customWidth="1"/>
    <col min="16046" max="16046" width="12.44140625" style="8" customWidth="1"/>
    <col min="16047" max="16047" width="11.33203125" style="8" customWidth="1"/>
    <col min="16048" max="16048" width="12.44140625" style="8" customWidth="1"/>
    <col min="16049" max="16049" width="11.33203125" style="8" customWidth="1"/>
    <col min="16050" max="16050" width="14.109375" style="8" customWidth="1"/>
    <col min="16051" max="16051" width="10.33203125" style="8" customWidth="1"/>
    <col min="16052" max="16052" width="17.109375" style="8" customWidth="1"/>
    <col min="16053" max="16053" width="12" style="8" customWidth="1"/>
    <col min="16054" max="16054" width="14.109375" style="8" customWidth="1"/>
    <col min="16055" max="16055" width="10.33203125" style="8" customWidth="1"/>
    <col min="16056" max="16056" width="17.109375" style="8" customWidth="1"/>
    <col min="16057" max="16057" width="12" style="8" customWidth="1"/>
    <col min="16058" max="16058" width="10.6640625" style="8" customWidth="1"/>
    <col min="16059" max="16061" width="0" style="8" hidden="1" customWidth="1"/>
    <col min="16062" max="16382" width="8.88671875" style="8"/>
    <col min="16383" max="16384" width="9.109375" style="8" customWidth="1"/>
  </cols>
  <sheetData>
    <row r="1" spans="1:52">
      <c r="A1" s="6" t="s">
        <v>176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5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52" s="15" customFormat="1" ht="35.25" customHeight="1">
      <c r="A3" s="11" t="s">
        <v>180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2"/>
      <c r="AW3" s="13"/>
      <c r="AX3" s="14"/>
    </row>
    <row r="4" spans="1:52" ht="21">
      <c r="A4" s="16" t="s">
        <v>181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</row>
    <row r="5" spans="1:52" ht="26.4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8"/>
      <c r="AL5" s="18"/>
      <c r="AM5" s="18"/>
      <c r="AN5" s="18"/>
      <c r="AO5" s="18"/>
      <c r="AP5" s="19" t="s">
        <v>110</v>
      </c>
      <c r="AQ5" s="19"/>
      <c r="AR5" s="19"/>
      <c r="AS5" s="19"/>
      <c r="AT5" s="19"/>
      <c r="AU5" s="19"/>
      <c r="AV5" s="19"/>
    </row>
    <row r="6" spans="1:52" s="30" customFormat="1" ht="44.25" customHeight="1">
      <c r="A6" s="20" t="s">
        <v>0</v>
      </c>
      <c r="B6" s="20" t="s">
        <v>1</v>
      </c>
      <c r="C6" s="20" t="s">
        <v>2</v>
      </c>
      <c r="D6" s="21" t="s">
        <v>3</v>
      </c>
      <c r="E6" s="21" t="s">
        <v>4</v>
      </c>
      <c r="F6" s="22" t="s">
        <v>103</v>
      </c>
      <c r="G6" s="21" t="s">
        <v>5</v>
      </c>
      <c r="H6" s="20" t="s">
        <v>111</v>
      </c>
      <c r="I6" s="20"/>
      <c r="J6" s="20"/>
      <c r="K6" s="20"/>
      <c r="L6" s="23" t="s">
        <v>86</v>
      </c>
      <c r="M6" s="24" t="s">
        <v>87</v>
      </c>
      <c r="N6" s="25"/>
      <c r="O6" s="25"/>
      <c r="P6" s="25"/>
      <c r="Q6" s="25"/>
      <c r="R6" s="25"/>
      <c r="S6" s="25"/>
      <c r="T6" s="25"/>
      <c r="U6" s="26" t="s">
        <v>88</v>
      </c>
      <c r="V6" s="20" t="s">
        <v>157</v>
      </c>
      <c r="W6" s="20" t="s">
        <v>105</v>
      </c>
      <c r="X6" s="27"/>
      <c r="Y6" s="20" t="s">
        <v>77</v>
      </c>
      <c r="Z6" s="20"/>
      <c r="AA6" s="20"/>
      <c r="AB6" s="20" t="s">
        <v>76</v>
      </c>
      <c r="AC6" s="20"/>
      <c r="AD6" s="20"/>
      <c r="AE6" s="20" t="s">
        <v>89</v>
      </c>
      <c r="AF6" s="20"/>
      <c r="AG6" s="20"/>
      <c r="AH6" s="20" t="s">
        <v>14</v>
      </c>
      <c r="AI6" s="20"/>
      <c r="AJ6" s="20"/>
      <c r="AK6" s="28" t="s">
        <v>92</v>
      </c>
      <c r="AL6" s="28" t="s">
        <v>93</v>
      </c>
      <c r="AM6" s="28" t="s">
        <v>94</v>
      </c>
      <c r="AN6" s="28" t="s">
        <v>95</v>
      </c>
      <c r="AO6" s="28" t="s">
        <v>6</v>
      </c>
      <c r="AP6" s="28" t="s">
        <v>102</v>
      </c>
      <c r="AQ6" s="28" t="s">
        <v>177</v>
      </c>
      <c r="AR6" s="20" t="s">
        <v>178</v>
      </c>
      <c r="AS6" s="20" t="s">
        <v>85</v>
      </c>
      <c r="AT6" s="20" t="s">
        <v>179</v>
      </c>
      <c r="AU6" s="20" t="s">
        <v>182</v>
      </c>
      <c r="AV6" s="20" t="s">
        <v>6</v>
      </c>
      <c r="AW6" s="29"/>
    </row>
    <row r="7" spans="1:52" s="30" customFormat="1" ht="30" customHeight="1">
      <c r="A7" s="20"/>
      <c r="B7" s="20"/>
      <c r="C7" s="20"/>
      <c r="D7" s="21"/>
      <c r="E7" s="21"/>
      <c r="F7" s="31"/>
      <c r="G7" s="21"/>
      <c r="H7" s="20" t="s">
        <v>7</v>
      </c>
      <c r="I7" s="20" t="s">
        <v>8</v>
      </c>
      <c r="J7" s="20"/>
      <c r="K7" s="20"/>
      <c r="L7" s="32"/>
      <c r="M7" s="23" t="s">
        <v>9</v>
      </c>
      <c r="N7" s="20" t="s">
        <v>84</v>
      </c>
      <c r="O7" s="20" t="s">
        <v>75</v>
      </c>
      <c r="P7" s="20"/>
      <c r="Q7" s="20" t="s">
        <v>84</v>
      </c>
      <c r="R7" s="20" t="s">
        <v>75</v>
      </c>
      <c r="S7" s="20"/>
      <c r="T7" s="33" t="s">
        <v>91</v>
      </c>
      <c r="U7" s="34" t="s">
        <v>84</v>
      </c>
      <c r="V7" s="20"/>
      <c r="W7" s="20"/>
      <c r="X7" s="27"/>
      <c r="Y7" s="20" t="s">
        <v>9</v>
      </c>
      <c r="Z7" s="20" t="s">
        <v>12</v>
      </c>
      <c r="AA7" s="20"/>
      <c r="AB7" s="20" t="s">
        <v>84</v>
      </c>
      <c r="AC7" s="20" t="s">
        <v>75</v>
      </c>
      <c r="AD7" s="20"/>
      <c r="AE7" s="20" t="s">
        <v>84</v>
      </c>
      <c r="AF7" s="20" t="s">
        <v>75</v>
      </c>
      <c r="AG7" s="20"/>
      <c r="AH7" s="20" t="s">
        <v>84</v>
      </c>
      <c r="AI7" s="20" t="s">
        <v>75</v>
      </c>
      <c r="AJ7" s="20"/>
      <c r="AK7" s="35"/>
      <c r="AL7" s="35"/>
      <c r="AM7" s="35"/>
      <c r="AN7" s="35"/>
      <c r="AO7" s="35"/>
      <c r="AP7" s="35"/>
      <c r="AQ7" s="35"/>
      <c r="AR7" s="20"/>
      <c r="AS7" s="20"/>
      <c r="AT7" s="20"/>
      <c r="AU7" s="20"/>
      <c r="AV7" s="20"/>
      <c r="AW7" s="29"/>
    </row>
    <row r="8" spans="1:52" s="30" customFormat="1" ht="66" customHeight="1">
      <c r="A8" s="20"/>
      <c r="B8" s="20"/>
      <c r="C8" s="20"/>
      <c r="D8" s="21"/>
      <c r="E8" s="21"/>
      <c r="F8" s="36"/>
      <c r="G8" s="21"/>
      <c r="H8" s="20"/>
      <c r="I8" s="37" t="s">
        <v>84</v>
      </c>
      <c r="J8" s="37" t="s">
        <v>74</v>
      </c>
      <c r="K8" s="37" t="s">
        <v>73</v>
      </c>
      <c r="L8" s="38"/>
      <c r="M8" s="38"/>
      <c r="N8" s="20"/>
      <c r="O8" s="37" t="s">
        <v>74</v>
      </c>
      <c r="P8" s="37" t="s">
        <v>73</v>
      </c>
      <c r="Q8" s="20"/>
      <c r="R8" s="37" t="s">
        <v>74</v>
      </c>
      <c r="S8" s="37" t="s">
        <v>73</v>
      </c>
      <c r="T8" s="37" t="s">
        <v>90</v>
      </c>
      <c r="U8" s="39"/>
      <c r="V8" s="20"/>
      <c r="W8" s="20"/>
      <c r="X8" s="40" t="s">
        <v>73</v>
      </c>
      <c r="Y8" s="20"/>
      <c r="Z8" s="37" t="s">
        <v>74</v>
      </c>
      <c r="AA8" s="37" t="s">
        <v>73</v>
      </c>
      <c r="AB8" s="20"/>
      <c r="AC8" s="37" t="s">
        <v>74</v>
      </c>
      <c r="AD8" s="37" t="s">
        <v>73</v>
      </c>
      <c r="AE8" s="20"/>
      <c r="AF8" s="37" t="s">
        <v>74</v>
      </c>
      <c r="AG8" s="37" t="s">
        <v>73</v>
      </c>
      <c r="AH8" s="20"/>
      <c r="AI8" s="37" t="s">
        <v>74</v>
      </c>
      <c r="AJ8" s="41" t="s">
        <v>73</v>
      </c>
      <c r="AK8" s="42"/>
      <c r="AL8" s="42"/>
      <c r="AM8" s="42"/>
      <c r="AN8" s="42"/>
      <c r="AO8" s="42"/>
      <c r="AP8" s="42"/>
      <c r="AQ8" s="42"/>
      <c r="AR8" s="20"/>
      <c r="AS8" s="20"/>
      <c r="AT8" s="20"/>
      <c r="AU8" s="20"/>
      <c r="AV8" s="20"/>
      <c r="AW8" s="29"/>
      <c r="AX8" s="43"/>
    </row>
    <row r="9" spans="1:52" s="46" customFormat="1" ht="16.8">
      <c r="A9" s="44">
        <v>1</v>
      </c>
      <c r="B9" s="44">
        <v>2</v>
      </c>
      <c r="C9" s="44">
        <v>3</v>
      </c>
      <c r="D9" s="44">
        <v>4</v>
      </c>
      <c r="E9" s="44">
        <v>5</v>
      </c>
      <c r="F9" s="44"/>
      <c r="G9" s="44">
        <v>6</v>
      </c>
      <c r="H9" s="44">
        <v>7</v>
      </c>
      <c r="I9" s="37">
        <v>8</v>
      </c>
      <c r="J9" s="44">
        <v>9</v>
      </c>
      <c r="K9" s="44">
        <v>10</v>
      </c>
      <c r="L9" s="41"/>
      <c r="M9" s="41"/>
      <c r="N9" s="37">
        <v>11</v>
      </c>
      <c r="O9" s="44">
        <v>12</v>
      </c>
      <c r="P9" s="44">
        <v>13</v>
      </c>
      <c r="Q9" s="37">
        <v>14</v>
      </c>
      <c r="R9" s="44">
        <v>15</v>
      </c>
      <c r="S9" s="44">
        <v>16</v>
      </c>
      <c r="T9" s="44"/>
      <c r="U9" s="37">
        <v>17</v>
      </c>
      <c r="V9" s="37"/>
      <c r="W9" s="44">
        <v>18</v>
      </c>
      <c r="X9" s="44">
        <v>19</v>
      </c>
      <c r="Y9" s="37">
        <v>20</v>
      </c>
      <c r="Z9" s="44">
        <v>21</v>
      </c>
      <c r="AA9" s="44">
        <v>22</v>
      </c>
      <c r="AB9" s="37">
        <v>23</v>
      </c>
      <c r="AC9" s="44">
        <v>24</v>
      </c>
      <c r="AD9" s="44">
        <v>25</v>
      </c>
      <c r="AE9" s="37">
        <v>26</v>
      </c>
      <c r="AF9" s="44">
        <v>27</v>
      </c>
      <c r="AG9" s="44">
        <v>28</v>
      </c>
      <c r="AH9" s="37">
        <v>30</v>
      </c>
      <c r="AI9" s="44">
        <v>31</v>
      </c>
      <c r="AJ9" s="44">
        <v>32</v>
      </c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>
        <v>33</v>
      </c>
      <c r="AW9" s="45"/>
      <c r="AZ9" s="46">
        <f>AY9-AX9</f>
        <v>0</v>
      </c>
    </row>
    <row r="10" spans="1:52" s="30" customFormat="1" ht="34.5" customHeight="1">
      <c r="A10" s="37"/>
      <c r="B10" s="37" t="s">
        <v>80</v>
      </c>
      <c r="C10" s="37"/>
      <c r="D10" s="37"/>
      <c r="E10" s="37"/>
      <c r="F10" s="37"/>
      <c r="G10" s="37"/>
      <c r="H10" s="37"/>
      <c r="I10" s="37">
        <f t="shared" ref="I10:AT10" si="0">I11+I53+I65</f>
        <v>65441.1</v>
      </c>
      <c r="J10" s="37">
        <f t="shared" si="0"/>
        <v>62412.1</v>
      </c>
      <c r="K10" s="37">
        <f t="shared" si="0"/>
        <v>3244</v>
      </c>
      <c r="L10" s="37">
        <f t="shared" si="0"/>
        <v>28687.655999999995</v>
      </c>
      <c r="M10" s="37">
        <f t="shared" si="0"/>
        <v>33660.265999999996</v>
      </c>
      <c r="N10" s="37">
        <f t="shared" si="0"/>
        <v>6124</v>
      </c>
      <c r="O10" s="37">
        <f t="shared" si="0"/>
        <v>6124</v>
      </c>
      <c r="P10" s="37">
        <f t="shared" si="0"/>
        <v>215</v>
      </c>
      <c r="Q10" s="37">
        <f t="shared" si="0"/>
        <v>29727.805000000004</v>
      </c>
      <c r="R10" s="37">
        <f t="shared" si="0"/>
        <v>27493.805000000004</v>
      </c>
      <c r="S10" s="37">
        <f t="shared" si="0"/>
        <v>2449</v>
      </c>
      <c r="T10" s="37">
        <f t="shared" si="0"/>
        <v>4508</v>
      </c>
      <c r="U10" s="37">
        <f t="shared" si="0"/>
        <v>30560.100000000006</v>
      </c>
      <c r="V10" s="37">
        <f t="shared" si="0"/>
        <v>62412.1</v>
      </c>
      <c r="W10" s="37">
        <f t="shared" si="0"/>
        <v>52441.491000000002</v>
      </c>
      <c r="X10" s="37">
        <f t="shared" si="0"/>
        <v>3029</v>
      </c>
      <c r="Y10" s="37">
        <f t="shared" si="0"/>
        <v>1341.47</v>
      </c>
      <c r="Z10" s="37">
        <f t="shared" si="0"/>
        <v>546.47</v>
      </c>
      <c r="AA10" s="37">
        <f t="shared" si="0"/>
        <v>795</v>
      </c>
      <c r="AB10" s="37">
        <f t="shared" si="0"/>
        <v>1341.47</v>
      </c>
      <c r="AC10" s="37">
        <f t="shared" si="0"/>
        <v>546.47</v>
      </c>
      <c r="AD10" s="37">
        <f t="shared" si="0"/>
        <v>795</v>
      </c>
      <c r="AE10" s="37">
        <f t="shared" si="0"/>
        <v>0.21100000000001273</v>
      </c>
      <c r="AF10" s="37">
        <f t="shared" si="0"/>
        <v>0.21100000000001273</v>
      </c>
      <c r="AG10" s="37">
        <f t="shared" si="0"/>
        <v>0</v>
      </c>
      <c r="AH10" s="37">
        <f t="shared" si="0"/>
        <v>6727.5560000000005</v>
      </c>
      <c r="AI10" s="37">
        <f t="shared" si="0"/>
        <v>6727.5560000000005</v>
      </c>
      <c r="AJ10" s="37">
        <f t="shared" si="0"/>
        <v>0</v>
      </c>
      <c r="AK10" s="37">
        <f t="shared" si="0"/>
        <v>0</v>
      </c>
      <c r="AL10" s="37">
        <f t="shared" si="0"/>
        <v>0</v>
      </c>
      <c r="AM10" s="37">
        <f t="shared" si="0"/>
        <v>0</v>
      </c>
      <c r="AN10" s="37">
        <f t="shared" si="0"/>
        <v>0</v>
      </c>
      <c r="AO10" s="37">
        <f t="shared" si="0"/>
        <v>0</v>
      </c>
      <c r="AP10" s="47">
        <f t="shared" si="0"/>
        <v>6304.6010000000006</v>
      </c>
      <c r="AQ10" s="47">
        <f t="shared" si="0"/>
        <v>2782</v>
      </c>
      <c r="AR10" s="47">
        <f t="shared" si="0"/>
        <v>2055.5060000000003</v>
      </c>
      <c r="AS10" s="47">
        <f t="shared" si="0"/>
        <v>0</v>
      </c>
      <c r="AT10" s="47">
        <f t="shared" si="0"/>
        <v>726.49400000000003</v>
      </c>
      <c r="AU10" s="47">
        <f>AU11+AU53+AU65</f>
        <v>3522.5</v>
      </c>
      <c r="AV10" s="37"/>
      <c r="AW10" s="48"/>
    </row>
    <row r="11" spans="1:52" s="30" customFormat="1" ht="40.5" customHeight="1">
      <c r="A11" s="1" t="s">
        <v>65</v>
      </c>
      <c r="B11" s="5" t="s">
        <v>175</v>
      </c>
      <c r="C11" s="37"/>
      <c r="D11" s="37"/>
      <c r="E11" s="37"/>
      <c r="F11" s="37"/>
      <c r="G11" s="37"/>
      <c r="H11" s="37"/>
      <c r="I11" s="49">
        <f>I12+I26+I45+I47+I50</f>
        <v>44299.1</v>
      </c>
      <c r="J11" s="49">
        <f t="shared" ref="J11:AU11" si="1">J12+J26+J45+J47+J50</f>
        <v>44299.1</v>
      </c>
      <c r="K11" s="49">
        <f t="shared" si="1"/>
        <v>0</v>
      </c>
      <c r="L11" s="49">
        <f t="shared" si="1"/>
        <v>28140.460999999996</v>
      </c>
      <c r="M11" s="49">
        <f t="shared" si="1"/>
        <v>28140.460999999996</v>
      </c>
      <c r="N11" s="49">
        <f t="shared" si="1"/>
        <v>338</v>
      </c>
      <c r="O11" s="49">
        <f t="shared" si="1"/>
        <v>338</v>
      </c>
      <c r="P11" s="49">
        <f t="shared" si="1"/>
        <v>0</v>
      </c>
      <c r="Q11" s="49">
        <f t="shared" si="1"/>
        <v>26566.672000000002</v>
      </c>
      <c r="R11" s="49">
        <f t="shared" si="1"/>
        <v>26566.672000000002</v>
      </c>
      <c r="S11" s="49">
        <f t="shared" si="1"/>
        <v>0</v>
      </c>
      <c r="T11" s="49">
        <f t="shared" si="1"/>
        <v>4293</v>
      </c>
      <c r="U11" s="49">
        <f t="shared" si="1"/>
        <v>26175.102000000003</v>
      </c>
      <c r="V11" s="49">
        <f t="shared" si="1"/>
        <v>44299.1</v>
      </c>
      <c r="W11" s="49">
        <f t="shared" si="1"/>
        <v>40747.879999999997</v>
      </c>
      <c r="X11" s="49">
        <f t="shared" si="1"/>
        <v>0</v>
      </c>
      <c r="Y11" s="49">
        <f t="shared" si="1"/>
        <v>109.8</v>
      </c>
      <c r="Z11" s="49">
        <f t="shared" si="1"/>
        <v>109.8</v>
      </c>
      <c r="AA11" s="49">
        <f t="shared" si="1"/>
        <v>0</v>
      </c>
      <c r="AB11" s="49">
        <f t="shared" si="1"/>
        <v>109.8</v>
      </c>
      <c r="AC11" s="49">
        <f t="shared" si="1"/>
        <v>109.8</v>
      </c>
      <c r="AD11" s="49">
        <f t="shared" si="1"/>
        <v>0</v>
      </c>
      <c r="AE11" s="49">
        <f t="shared" si="1"/>
        <v>0.21100000000001273</v>
      </c>
      <c r="AF11" s="49">
        <f t="shared" si="1"/>
        <v>0.21100000000001273</v>
      </c>
      <c r="AG11" s="49">
        <f t="shared" si="1"/>
        <v>0</v>
      </c>
      <c r="AH11" s="49">
        <f t="shared" si="1"/>
        <v>1965.3590000000002</v>
      </c>
      <c r="AI11" s="49">
        <f t="shared" si="1"/>
        <v>1965.3590000000002</v>
      </c>
      <c r="AJ11" s="49">
        <f t="shared" si="1"/>
        <v>0</v>
      </c>
      <c r="AK11" s="49">
        <f t="shared" si="1"/>
        <v>0</v>
      </c>
      <c r="AL11" s="49">
        <f t="shared" si="1"/>
        <v>0</v>
      </c>
      <c r="AM11" s="49">
        <f t="shared" si="1"/>
        <v>0</v>
      </c>
      <c r="AN11" s="49">
        <f t="shared" si="1"/>
        <v>0</v>
      </c>
      <c r="AO11" s="49">
        <f t="shared" si="1"/>
        <v>0</v>
      </c>
      <c r="AP11" s="49">
        <f t="shared" si="1"/>
        <v>2782.0040000000004</v>
      </c>
      <c r="AQ11" s="49">
        <f t="shared" si="1"/>
        <v>2782</v>
      </c>
      <c r="AR11" s="49">
        <f t="shared" si="1"/>
        <v>2055.5060000000003</v>
      </c>
      <c r="AS11" s="49">
        <f t="shared" si="1"/>
        <v>0</v>
      </c>
      <c r="AT11" s="49">
        <f t="shared" si="1"/>
        <v>726.49400000000003</v>
      </c>
      <c r="AU11" s="49">
        <f t="shared" si="1"/>
        <v>-9.7000000000008413E-2</v>
      </c>
      <c r="AV11" s="49"/>
      <c r="AW11" s="29"/>
    </row>
    <row r="12" spans="1:52" s="30" customFormat="1" ht="40.5" customHeight="1">
      <c r="A12" s="37" t="s">
        <v>10</v>
      </c>
      <c r="B12" s="50" t="s">
        <v>161</v>
      </c>
      <c r="C12" s="37"/>
      <c r="D12" s="37"/>
      <c r="E12" s="37"/>
      <c r="F12" s="37"/>
      <c r="G12" s="37"/>
      <c r="H12" s="37"/>
      <c r="I12" s="49">
        <f t="shared" ref="I12:AQ12" si="2">SUM(I13:I25)</f>
        <v>13748.478999999999</v>
      </c>
      <c r="J12" s="49">
        <f t="shared" si="2"/>
        <v>13748.478999999999</v>
      </c>
      <c r="K12" s="49">
        <f t="shared" si="2"/>
        <v>0</v>
      </c>
      <c r="L12" s="49">
        <f t="shared" si="2"/>
        <v>4993.5540000000001</v>
      </c>
      <c r="M12" s="49">
        <f t="shared" si="2"/>
        <v>4993.5540000000001</v>
      </c>
      <c r="N12" s="49">
        <f t="shared" si="2"/>
        <v>0</v>
      </c>
      <c r="O12" s="49">
        <f t="shared" si="2"/>
        <v>0</v>
      </c>
      <c r="P12" s="49">
        <f t="shared" si="2"/>
        <v>0</v>
      </c>
      <c r="Q12" s="49">
        <f t="shared" si="2"/>
        <v>4581.2930000000006</v>
      </c>
      <c r="R12" s="49">
        <f t="shared" si="2"/>
        <v>4581.2930000000006</v>
      </c>
      <c r="S12" s="49">
        <f t="shared" si="2"/>
        <v>0</v>
      </c>
      <c r="T12" s="49">
        <f t="shared" si="2"/>
        <v>0</v>
      </c>
      <c r="U12" s="49">
        <f t="shared" si="2"/>
        <v>4386.4370000000008</v>
      </c>
      <c r="V12" s="49">
        <f t="shared" si="2"/>
        <v>13748.478999999999</v>
      </c>
      <c r="W12" s="49">
        <f t="shared" si="2"/>
        <v>12329.891</v>
      </c>
      <c r="X12" s="49">
        <f t="shared" si="2"/>
        <v>0</v>
      </c>
      <c r="Y12" s="49">
        <f t="shared" si="2"/>
        <v>0</v>
      </c>
      <c r="Z12" s="49">
        <f t="shared" si="2"/>
        <v>0</v>
      </c>
      <c r="AA12" s="49">
        <f t="shared" si="2"/>
        <v>0</v>
      </c>
      <c r="AB12" s="49">
        <f t="shared" si="2"/>
        <v>0</v>
      </c>
      <c r="AC12" s="49">
        <f t="shared" si="2"/>
        <v>0</v>
      </c>
      <c r="AD12" s="49">
        <f t="shared" si="2"/>
        <v>0</v>
      </c>
      <c r="AE12" s="49">
        <f t="shared" si="2"/>
        <v>0</v>
      </c>
      <c r="AF12" s="49">
        <f t="shared" si="2"/>
        <v>0</v>
      </c>
      <c r="AG12" s="49">
        <f t="shared" si="2"/>
        <v>0</v>
      </c>
      <c r="AH12" s="49">
        <f t="shared" si="2"/>
        <v>607.11699999999996</v>
      </c>
      <c r="AI12" s="49">
        <f t="shared" si="2"/>
        <v>607.11699999999996</v>
      </c>
      <c r="AJ12" s="49">
        <f t="shared" si="2"/>
        <v>0</v>
      </c>
      <c r="AK12" s="49">
        <f t="shared" si="2"/>
        <v>0</v>
      </c>
      <c r="AL12" s="49">
        <f t="shared" si="2"/>
        <v>0</v>
      </c>
      <c r="AM12" s="49">
        <f t="shared" si="2"/>
        <v>0</v>
      </c>
      <c r="AN12" s="49">
        <f t="shared" si="2"/>
        <v>0</v>
      </c>
      <c r="AO12" s="49">
        <f t="shared" si="2"/>
        <v>0</v>
      </c>
      <c r="AP12" s="49">
        <f t="shared" si="2"/>
        <v>1016.5119999999999</v>
      </c>
      <c r="AQ12" s="49">
        <f t="shared" si="2"/>
        <v>1017</v>
      </c>
      <c r="AR12" s="49">
        <f>SUM(AR13:AR25)</f>
        <v>897.84000000000015</v>
      </c>
      <c r="AS12" s="49">
        <f t="shared" ref="AS12:AU12" si="3">SUM(AS13:AS25)</f>
        <v>0</v>
      </c>
      <c r="AT12" s="49">
        <f>SUM(AT13:AT25)</f>
        <v>119.16000000000001</v>
      </c>
      <c r="AU12" s="49">
        <f t="shared" si="3"/>
        <v>0</v>
      </c>
      <c r="AV12" s="49"/>
      <c r="AW12" s="29"/>
    </row>
    <row r="13" spans="1:52" s="30" customFormat="1" ht="67.8" customHeight="1">
      <c r="A13" s="51">
        <v>1</v>
      </c>
      <c r="B13" s="52" t="s">
        <v>41</v>
      </c>
      <c r="C13" s="51" t="s">
        <v>15</v>
      </c>
      <c r="D13" s="53">
        <v>2016</v>
      </c>
      <c r="E13" s="53">
        <v>2017</v>
      </c>
      <c r="F13" s="44" t="s">
        <v>104</v>
      </c>
      <c r="G13" s="54" t="s">
        <v>42</v>
      </c>
      <c r="H13" s="55" t="s">
        <v>43</v>
      </c>
      <c r="I13" s="49">
        <f t="shared" ref="I13:I21" si="4">J13+K13</f>
        <v>3487</v>
      </c>
      <c r="J13" s="51">
        <v>3487</v>
      </c>
      <c r="K13" s="51"/>
      <c r="L13" s="49">
        <v>3318.049</v>
      </c>
      <c r="M13" s="49">
        <v>3318.049</v>
      </c>
      <c r="N13" s="49">
        <f t="shared" ref="N13:N17" si="5">O13+P13</f>
        <v>0</v>
      </c>
      <c r="O13" s="51"/>
      <c r="P13" s="51"/>
      <c r="Q13" s="49">
        <f t="shared" ref="Q13:Q17" si="6">R13+S13</f>
        <v>3107.902</v>
      </c>
      <c r="R13" s="56">
        <f t="shared" ref="R13:R15" si="7">J13-AH13</f>
        <v>3107.902</v>
      </c>
      <c r="S13" s="51"/>
      <c r="T13" s="51"/>
      <c r="U13" s="49">
        <f t="shared" ref="U13:U17" si="8">W13+X13</f>
        <v>2938.951</v>
      </c>
      <c r="V13" s="49">
        <v>3487</v>
      </c>
      <c r="W13" s="51">
        <v>2938.951</v>
      </c>
      <c r="X13" s="51"/>
      <c r="Y13" s="49">
        <f t="shared" ref="Y13:Y17" si="9">Z13+AA13</f>
        <v>0</v>
      </c>
      <c r="Z13" s="51"/>
      <c r="AA13" s="51"/>
      <c r="AB13" s="49">
        <f t="shared" ref="AB13:AB17" si="10">AC13+AD13</f>
        <v>0</v>
      </c>
      <c r="AC13" s="51"/>
      <c r="AD13" s="51"/>
      <c r="AE13" s="49">
        <f t="shared" ref="AE13:AE17" si="11">AF13+AG13</f>
        <v>0</v>
      </c>
      <c r="AF13" s="56"/>
      <c r="AG13" s="56">
        <f t="shared" ref="AG13:AG17" si="12">S13-X13</f>
        <v>0</v>
      </c>
      <c r="AH13" s="57">
        <f t="shared" ref="AH13:AH17" si="13">AI13+AJ13</f>
        <v>379.09799999999996</v>
      </c>
      <c r="AI13" s="58">
        <f>M13-W13</f>
        <v>379.09799999999996</v>
      </c>
      <c r="AJ13" s="58"/>
      <c r="AK13" s="58"/>
      <c r="AL13" s="58"/>
      <c r="AM13" s="58"/>
      <c r="AN13" s="58"/>
      <c r="AO13" s="58"/>
      <c r="AP13" s="56">
        <v>379</v>
      </c>
      <c r="AQ13" s="56">
        <v>379</v>
      </c>
      <c r="AR13" s="56">
        <v>379</v>
      </c>
      <c r="AS13" s="59"/>
      <c r="AT13" s="55">
        <f>AQ13-AR13</f>
        <v>0</v>
      </c>
      <c r="AU13" s="55">
        <f>AP13-AQ13</f>
        <v>0</v>
      </c>
      <c r="AV13" s="55" t="s">
        <v>106</v>
      </c>
      <c r="AW13" s="29"/>
    </row>
    <row r="14" spans="1:52" s="30" customFormat="1" ht="50.4">
      <c r="A14" s="51">
        <v>2</v>
      </c>
      <c r="B14" s="52" t="s">
        <v>50</v>
      </c>
      <c r="C14" s="51" t="s">
        <v>15</v>
      </c>
      <c r="D14" s="53">
        <v>2016</v>
      </c>
      <c r="E14" s="53">
        <v>2016</v>
      </c>
      <c r="F14" s="44" t="s">
        <v>104</v>
      </c>
      <c r="G14" s="54" t="s">
        <v>51</v>
      </c>
      <c r="H14" s="55" t="s">
        <v>52</v>
      </c>
      <c r="I14" s="49">
        <f t="shared" si="4"/>
        <v>298</v>
      </c>
      <c r="J14" s="51">
        <v>298</v>
      </c>
      <c r="K14" s="51"/>
      <c r="L14" s="49">
        <v>298</v>
      </c>
      <c r="M14" s="49">
        <v>298</v>
      </c>
      <c r="N14" s="49">
        <f t="shared" si="5"/>
        <v>0</v>
      </c>
      <c r="O14" s="51"/>
      <c r="P14" s="51"/>
      <c r="Q14" s="49">
        <f t="shared" si="6"/>
        <v>259.89400000000001</v>
      </c>
      <c r="R14" s="56">
        <f t="shared" si="7"/>
        <v>259.89400000000001</v>
      </c>
      <c r="S14" s="51"/>
      <c r="T14" s="51"/>
      <c r="U14" s="49">
        <f t="shared" si="8"/>
        <v>259.89400000000001</v>
      </c>
      <c r="V14" s="49">
        <v>298</v>
      </c>
      <c r="W14" s="51">
        <v>259.89400000000001</v>
      </c>
      <c r="X14" s="51"/>
      <c r="Y14" s="49">
        <f t="shared" si="9"/>
        <v>0</v>
      </c>
      <c r="Z14" s="51"/>
      <c r="AA14" s="51"/>
      <c r="AB14" s="49">
        <f t="shared" si="10"/>
        <v>0</v>
      </c>
      <c r="AC14" s="51"/>
      <c r="AD14" s="51"/>
      <c r="AE14" s="49">
        <f t="shared" si="11"/>
        <v>0</v>
      </c>
      <c r="AF14" s="56">
        <f>R14-W14</f>
        <v>0</v>
      </c>
      <c r="AG14" s="56">
        <f t="shared" si="12"/>
        <v>0</v>
      </c>
      <c r="AH14" s="57">
        <f t="shared" si="13"/>
        <v>38.105999999999995</v>
      </c>
      <c r="AI14" s="58">
        <f>L14-W14</f>
        <v>38.105999999999995</v>
      </c>
      <c r="AJ14" s="58"/>
      <c r="AK14" s="58"/>
      <c r="AL14" s="58"/>
      <c r="AM14" s="58"/>
      <c r="AN14" s="58"/>
      <c r="AO14" s="58"/>
      <c r="AP14" s="56">
        <v>38.105999999999995</v>
      </c>
      <c r="AQ14" s="56">
        <v>38</v>
      </c>
      <c r="AR14" s="60">
        <v>37.286999999999999</v>
      </c>
      <c r="AS14" s="59"/>
      <c r="AT14" s="61">
        <f>AQ14-AR14</f>
        <v>0.71300000000000097</v>
      </c>
      <c r="AU14" s="55"/>
      <c r="AV14" s="55" t="s">
        <v>106</v>
      </c>
      <c r="AW14" s="29"/>
    </row>
    <row r="15" spans="1:52" s="30" customFormat="1" ht="67.2">
      <c r="A15" s="51">
        <v>3</v>
      </c>
      <c r="B15" s="52" t="s">
        <v>62</v>
      </c>
      <c r="C15" s="51" t="s">
        <v>15</v>
      </c>
      <c r="D15" s="53">
        <v>2017</v>
      </c>
      <c r="E15" s="53">
        <v>2017</v>
      </c>
      <c r="F15" s="44" t="s">
        <v>104</v>
      </c>
      <c r="G15" s="54">
        <v>7649509</v>
      </c>
      <c r="H15" s="62" t="s">
        <v>63</v>
      </c>
      <c r="I15" s="49">
        <f t="shared" si="4"/>
        <v>949</v>
      </c>
      <c r="J15" s="51">
        <v>949</v>
      </c>
      <c r="K15" s="51"/>
      <c r="L15" s="49">
        <v>924</v>
      </c>
      <c r="M15" s="49">
        <v>924</v>
      </c>
      <c r="N15" s="49">
        <f t="shared" si="5"/>
        <v>0</v>
      </c>
      <c r="O15" s="51"/>
      <c r="P15" s="51"/>
      <c r="Q15" s="49">
        <f t="shared" si="6"/>
        <v>799.12</v>
      </c>
      <c r="R15" s="56">
        <f t="shared" si="7"/>
        <v>799.12</v>
      </c>
      <c r="S15" s="51"/>
      <c r="T15" s="51"/>
      <c r="U15" s="49">
        <f t="shared" si="8"/>
        <v>774.12</v>
      </c>
      <c r="V15" s="49">
        <v>949</v>
      </c>
      <c r="W15" s="51">
        <v>774.12</v>
      </c>
      <c r="X15" s="51"/>
      <c r="Y15" s="49">
        <f t="shared" si="9"/>
        <v>0</v>
      </c>
      <c r="Z15" s="51"/>
      <c r="AA15" s="51"/>
      <c r="AB15" s="49">
        <f t="shared" si="10"/>
        <v>0</v>
      </c>
      <c r="AC15" s="51"/>
      <c r="AD15" s="51"/>
      <c r="AE15" s="49">
        <f t="shared" si="11"/>
        <v>0</v>
      </c>
      <c r="AF15" s="56"/>
      <c r="AG15" s="56">
        <f t="shared" si="12"/>
        <v>0</v>
      </c>
      <c r="AH15" s="57">
        <f t="shared" si="13"/>
        <v>149.88</v>
      </c>
      <c r="AI15" s="58">
        <f>M15-W15</f>
        <v>149.88</v>
      </c>
      <c r="AJ15" s="58"/>
      <c r="AK15" s="58"/>
      <c r="AL15" s="58"/>
      <c r="AM15" s="58"/>
      <c r="AN15" s="58"/>
      <c r="AO15" s="58"/>
      <c r="AP15" s="56">
        <v>149.88</v>
      </c>
      <c r="AQ15" s="56">
        <v>150</v>
      </c>
      <c r="AR15" s="55">
        <v>150</v>
      </c>
      <c r="AS15" s="59"/>
      <c r="AT15" s="55">
        <f t="shared" ref="AT15:AT25" si="14">AQ15-AR15</f>
        <v>0</v>
      </c>
      <c r="AU15" s="55"/>
      <c r="AV15" s="55" t="s">
        <v>106</v>
      </c>
      <c r="AW15" s="29"/>
    </row>
    <row r="16" spans="1:52" s="30" customFormat="1" ht="67.2">
      <c r="A16" s="51">
        <v>4</v>
      </c>
      <c r="B16" s="63" t="s">
        <v>71</v>
      </c>
      <c r="C16" s="51" t="s">
        <v>15</v>
      </c>
      <c r="D16" s="53">
        <v>2010</v>
      </c>
      <c r="E16" s="53">
        <v>2011</v>
      </c>
      <c r="F16" s="44" t="s">
        <v>104</v>
      </c>
      <c r="G16" s="64">
        <v>7268720</v>
      </c>
      <c r="H16" s="64" t="s">
        <v>100</v>
      </c>
      <c r="I16" s="49">
        <f t="shared" si="4"/>
        <v>241</v>
      </c>
      <c r="J16" s="65">
        <v>241</v>
      </c>
      <c r="K16" s="65"/>
      <c r="L16" s="49">
        <v>240.095</v>
      </c>
      <c r="M16" s="49">
        <v>240.095</v>
      </c>
      <c r="N16" s="49">
        <f t="shared" si="5"/>
        <v>0</v>
      </c>
      <c r="O16" s="65"/>
      <c r="P16" s="65"/>
      <c r="Q16" s="49">
        <f t="shared" si="6"/>
        <v>216.31800000000001</v>
      </c>
      <c r="R16" s="65">
        <f>J16-AH16</f>
        <v>216.31800000000001</v>
      </c>
      <c r="S16" s="65"/>
      <c r="T16" s="65"/>
      <c r="U16" s="49">
        <f t="shared" si="8"/>
        <v>215.41300000000001</v>
      </c>
      <c r="V16" s="49">
        <v>241</v>
      </c>
      <c r="W16" s="65">
        <v>215.41300000000001</v>
      </c>
      <c r="X16" s="65"/>
      <c r="Y16" s="49">
        <f t="shared" si="9"/>
        <v>0</v>
      </c>
      <c r="Z16" s="65"/>
      <c r="AA16" s="65"/>
      <c r="AB16" s="49">
        <f t="shared" si="10"/>
        <v>0</v>
      </c>
      <c r="AC16" s="65"/>
      <c r="AD16" s="65"/>
      <c r="AE16" s="49">
        <f t="shared" si="11"/>
        <v>0</v>
      </c>
      <c r="AF16" s="56"/>
      <c r="AG16" s="56">
        <f t="shared" si="12"/>
        <v>0</v>
      </c>
      <c r="AH16" s="57">
        <f t="shared" si="13"/>
        <v>24.681999999999988</v>
      </c>
      <c r="AI16" s="58">
        <f>M16-W16</f>
        <v>24.681999999999988</v>
      </c>
      <c r="AJ16" s="66"/>
      <c r="AK16" s="66"/>
      <c r="AL16" s="66"/>
      <c r="AM16" s="66"/>
      <c r="AN16" s="66"/>
      <c r="AO16" s="66"/>
      <c r="AP16" s="56">
        <v>24.681999999999988</v>
      </c>
      <c r="AQ16" s="56">
        <v>25</v>
      </c>
      <c r="AR16" s="67">
        <v>24.294</v>
      </c>
      <c r="AS16" s="59"/>
      <c r="AT16" s="61">
        <f>AQ16-AR16</f>
        <v>0.70599999999999952</v>
      </c>
      <c r="AU16" s="55"/>
      <c r="AV16" s="55" t="s">
        <v>106</v>
      </c>
      <c r="AW16" s="29"/>
    </row>
    <row r="17" spans="1:49" s="30" customFormat="1" ht="67.2">
      <c r="A17" s="51">
        <v>5</v>
      </c>
      <c r="B17" s="63" t="s">
        <v>72</v>
      </c>
      <c r="C17" s="51" t="s">
        <v>15</v>
      </c>
      <c r="D17" s="53">
        <v>2010</v>
      </c>
      <c r="E17" s="53">
        <v>2011</v>
      </c>
      <c r="F17" s="44" t="s">
        <v>104</v>
      </c>
      <c r="G17" s="64">
        <v>7249367</v>
      </c>
      <c r="H17" s="64" t="s">
        <v>79</v>
      </c>
      <c r="I17" s="49">
        <f t="shared" si="4"/>
        <v>213.41</v>
      </c>
      <c r="J17" s="65">
        <v>213.41</v>
      </c>
      <c r="K17" s="65"/>
      <c r="L17" s="49">
        <v>213.41</v>
      </c>
      <c r="M17" s="49">
        <v>213.41</v>
      </c>
      <c r="N17" s="49">
        <f t="shared" si="5"/>
        <v>0</v>
      </c>
      <c r="O17" s="65"/>
      <c r="P17" s="65"/>
      <c r="Q17" s="49">
        <f t="shared" si="6"/>
        <v>198.059</v>
      </c>
      <c r="R17" s="65">
        <f>J17-AH17</f>
        <v>198.059</v>
      </c>
      <c r="S17" s="65"/>
      <c r="T17" s="65"/>
      <c r="U17" s="49">
        <f t="shared" si="8"/>
        <v>198.059</v>
      </c>
      <c r="V17" s="49">
        <v>213.41</v>
      </c>
      <c r="W17" s="65">
        <v>198.059</v>
      </c>
      <c r="X17" s="65"/>
      <c r="Y17" s="49">
        <f t="shared" si="9"/>
        <v>0</v>
      </c>
      <c r="Z17" s="65"/>
      <c r="AA17" s="65"/>
      <c r="AB17" s="49">
        <f t="shared" si="10"/>
        <v>0</v>
      </c>
      <c r="AC17" s="65"/>
      <c r="AD17" s="65"/>
      <c r="AE17" s="49">
        <f t="shared" si="11"/>
        <v>0</v>
      </c>
      <c r="AF17" s="56">
        <f>R17-W17</f>
        <v>0</v>
      </c>
      <c r="AG17" s="56">
        <f t="shared" si="12"/>
        <v>0</v>
      </c>
      <c r="AH17" s="57">
        <f t="shared" si="13"/>
        <v>15.350999999999999</v>
      </c>
      <c r="AI17" s="58">
        <f>M17-W17</f>
        <v>15.350999999999999</v>
      </c>
      <c r="AJ17" s="66"/>
      <c r="AK17" s="66"/>
      <c r="AL17" s="66"/>
      <c r="AM17" s="66"/>
      <c r="AN17" s="66"/>
      <c r="AO17" s="66"/>
      <c r="AP17" s="56">
        <v>15.350999999999999</v>
      </c>
      <c r="AQ17" s="56">
        <v>15</v>
      </c>
      <c r="AR17" s="60">
        <v>11.941000000000001</v>
      </c>
      <c r="AS17" s="59"/>
      <c r="AT17" s="55">
        <f t="shared" si="14"/>
        <v>3.0589999999999993</v>
      </c>
      <c r="AU17" s="55"/>
      <c r="AV17" s="55" t="s">
        <v>106</v>
      </c>
      <c r="AW17" s="29"/>
    </row>
    <row r="18" spans="1:49" s="30" customFormat="1" ht="67.2">
      <c r="A18" s="51">
        <v>6</v>
      </c>
      <c r="B18" s="52" t="s">
        <v>118</v>
      </c>
      <c r="C18" s="51" t="s">
        <v>15</v>
      </c>
      <c r="D18" s="53">
        <v>2018</v>
      </c>
      <c r="E18" s="53">
        <v>2019</v>
      </c>
      <c r="F18" s="51" t="s">
        <v>104</v>
      </c>
      <c r="G18" s="54">
        <v>7701436</v>
      </c>
      <c r="H18" s="55" t="s">
        <v>119</v>
      </c>
      <c r="I18" s="49">
        <f t="shared" si="4"/>
        <v>700</v>
      </c>
      <c r="J18" s="51">
        <v>700</v>
      </c>
      <c r="K18" s="66"/>
      <c r="L18" s="68"/>
      <c r="M18" s="49"/>
      <c r="N18" s="49"/>
      <c r="O18" s="66"/>
      <c r="P18" s="66"/>
      <c r="Q18" s="49"/>
      <c r="R18" s="66"/>
      <c r="S18" s="66"/>
      <c r="T18" s="66"/>
      <c r="U18" s="49"/>
      <c r="V18" s="51">
        <v>700</v>
      </c>
      <c r="W18" s="51">
        <v>656.45399999999995</v>
      </c>
      <c r="X18" s="69"/>
      <c r="Y18" s="49"/>
      <c r="Z18" s="56"/>
      <c r="AA18" s="69"/>
      <c r="AB18" s="70"/>
      <c r="AC18" s="56"/>
      <c r="AD18" s="69"/>
      <c r="AE18" s="49"/>
      <c r="AF18" s="56"/>
      <c r="AG18" s="56"/>
      <c r="AH18" s="70"/>
      <c r="AI18" s="69"/>
      <c r="AJ18" s="71"/>
      <c r="AK18" s="71"/>
      <c r="AL18" s="71"/>
      <c r="AM18" s="71"/>
      <c r="AN18" s="71"/>
      <c r="AO18" s="71"/>
      <c r="AP18" s="56">
        <v>36.546000000000049</v>
      </c>
      <c r="AQ18" s="56">
        <v>37</v>
      </c>
      <c r="AR18" s="55">
        <v>37</v>
      </c>
      <c r="AS18" s="59"/>
      <c r="AT18" s="55">
        <f t="shared" si="14"/>
        <v>0</v>
      </c>
      <c r="AU18" s="55"/>
      <c r="AV18" s="55" t="s">
        <v>106</v>
      </c>
      <c r="AW18" s="29"/>
    </row>
    <row r="19" spans="1:49" s="30" customFormat="1" ht="50.4">
      <c r="A19" s="51">
        <v>7</v>
      </c>
      <c r="B19" s="72" t="s">
        <v>122</v>
      </c>
      <c r="C19" s="51" t="s">
        <v>15</v>
      </c>
      <c r="D19" s="53">
        <v>2019</v>
      </c>
      <c r="E19" s="53">
        <v>2021</v>
      </c>
      <c r="F19" s="51" t="s">
        <v>104</v>
      </c>
      <c r="G19" s="73">
        <v>7824360</v>
      </c>
      <c r="H19" s="74" t="s">
        <v>123</v>
      </c>
      <c r="I19" s="49">
        <f t="shared" si="4"/>
        <v>1485</v>
      </c>
      <c r="J19" s="51">
        <v>1485</v>
      </c>
      <c r="K19" s="66"/>
      <c r="L19" s="68"/>
      <c r="M19" s="49"/>
      <c r="N19" s="49"/>
      <c r="O19" s="66"/>
      <c r="P19" s="66"/>
      <c r="Q19" s="49"/>
      <c r="R19" s="66"/>
      <c r="S19" s="66"/>
      <c r="T19" s="66"/>
      <c r="U19" s="49"/>
      <c r="V19" s="51">
        <v>1485</v>
      </c>
      <c r="W19" s="51">
        <v>1400</v>
      </c>
      <c r="X19" s="69"/>
      <c r="Y19" s="49"/>
      <c r="Z19" s="56"/>
      <c r="AA19" s="69"/>
      <c r="AB19" s="70"/>
      <c r="AC19" s="56"/>
      <c r="AD19" s="69"/>
      <c r="AE19" s="49"/>
      <c r="AF19" s="56"/>
      <c r="AG19" s="56"/>
      <c r="AH19" s="70"/>
      <c r="AI19" s="69"/>
      <c r="AJ19" s="71"/>
      <c r="AK19" s="71"/>
      <c r="AL19" s="71"/>
      <c r="AM19" s="71"/>
      <c r="AN19" s="71"/>
      <c r="AO19" s="71"/>
      <c r="AP19" s="56">
        <v>78</v>
      </c>
      <c r="AQ19" s="56">
        <v>78</v>
      </c>
      <c r="AR19" s="60">
        <v>69.819999999999993</v>
      </c>
      <c r="AS19" s="59"/>
      <c r="AT19" s="61">
        <f t="shared" si="14"/>
        <v>8.1800000000000068</v>
      </c>
      <c r="AU19" s="55">
        <f t="shared" ref="AU19:AU24" si="15">AP19-AQ19</f>
        <v>0</v>
      </c>
      <c r="AV19" s="55" t="s">
        <v>106</v>
      </c>
      <c r="AW19" s="29"/>
    </row>
    <row r="20" spans="1:49" s="30" customFormat="1" ht="50.4">
      <c r="A20" s="51">
        <v>8</v>
      </c>
      <c r="B20" s="72" t="s">
        <v>124</v>
      </c>
      <c r="C20" s="51" t="s">
        <v>15</v>
      </c>
      <c r="D20" s="53">
        <v>2019</v>
      </c>
      <c r="E20" s="53">
        <v>2021</v>
      </c>
      <c r="F20" s="51" t="s">
        <v>104</v>
      </c>
      <c r="G20" s="73">
        <v>7819008</v>
      </c>
      <c r="H20" s="74" t="s">
        <v>125</v>
      </c>
      <c r="I20" s="49">
        <f t="shared" si="4"/>
        <v>1500</v>
      </c>
      <c r="J20" s="51">
        <v>1500</v>
      </c>
      <c r="K20" s="66"/>
      <c r="L20" s="68"/>
      <c r="M20" s="49"/>
      <c r="N20" s="49"/>
      <c r="O20" s="66"/>
      <c r="P20" s="66"/>
      <c r="Q20" s="49"/>
      <c r="R20" s="66"/>
      <c r="S20" s="66"/>
      <c r="T20" s="66"/>
      <c r="U20" s="49"/>
      <c r="V20" s="51">
        <v>1500</v>
      </c>
      <c r="W20" s="51">
        <v>1419</v>
      </c>
      <c r="X20" s="69"/>
      <c r="Y20" s="49"/>
      <c r="Z20" s="56"/>
      <c r="AA20" s="69"/>
      <c r="AB20" s="70"/>
      <c r="AC20" s="56"/>
      <c r="AD20" s="69"/>
      <c r="AE20" s="49"/>
      <c r="AF20" s="56"/>
      <c r="AG20" s="56"/>
      <c r="AH20" s="70"/>
      <c r="AI20" s="69"/>
      <c r="AJ20" s="71"/>
      <c r="AK20" s="71"/>
      <c r="AL20" s="71"/>
      <c r="AM20" s="71"/>
      <c r="AN20" s="71"/>
      <c r="AO20" s="71"/>
      <c r="AP20" s="56">
        <v>73.877999999999929</v>
      </c>
      <c r="AQ20" s="56">
        <v>74</v>
      </c>
      <c r="AR20" s="60">
        <v>58.16</v>
      </c>
      <c r="AS20" s="59"/>
      <c r="AT20" s="55">
        <f t="shared" si="14"/>
        <v>15.840000000000003</v>
      </c>
      <c r="AU20" s="55"/>
      <c r="AV20" s="55" t="s">
        <v>106</v>
      </c>
      <c r="AW20" s="29"/>
    </row>
    <row r="21" spans="1:49" s="30" customFormat="1" ht="84">
      <c r="A21" s="51">
        <v>9</v>
      </c>
      <c r="B21" s="63" t="s">
        <v>128</v>
      </c>
      <c r="C21" s="75" t="s">
        <v>129</v>
      </c>
      <c r="D21" s="53">
        <v>2019</v>
      </c>
      <c r="E21" s="53">
        <v>2020</v>
      </c>
      <c r="F21" s="51" t="s">
        <v>104</v>
      </c>
      <c r="G21" s="64" t="s">
        <v>130</v>
      </c>
      <c r="H21" s="64" t="s">
        <v>131</v>
      </c>
      <c r="I21" s="76">
        <f t="shared" si="4"/>
        <v>2077</v>
      </c>
      <c r="J21" s="77">
        <v>2077</v>
      </c>
      <c r="K21" s="66"/>
      <c r="L21" s="68"/>
      <c r="M21" s="49"/>
      <c r="N21" s="49"/>
      <c r="O21" s="66"/>
      <c r="P21" s="66"/>
      <c r="Q21" s="49"/>
      <c r="R21" s="66"/>
      <c r="S21" s="66"/>
      <c r="T21" s="66"/>
      <c r="U21" s="49"/>
      <c r="V21" s="77">
        <v>2077</v>
      </c>
      <c r="W21" s="51">
        <v>2026</v>
      </c>
      <c r="X21" s="69"/>
      <c r="Y21" s="49"/>
      <c r="Z21" s="56"/>
      <c r="AA21" s="69"/>
      <c r="AB21" s="70"/>
      <c r="AC21" s="56"/>
      <c r="AD21" s="69"/>
      <c r="AE21" s="49"/>
      <c r="AF21" s="56"/>
      <c r="AG21" s="56"/>
      <c r="AH21" s="70"/>
      <c r="AI21" s="69"/>
      <c r="AJ21" s="71"/>
      <c r="AK21" s="71"/>
      <c r="AL21" s="71"/>
      <c r="AM21" s="71"/>
      <c r="AN21" s="71"/>
      <c r="AO21" s="71"/>
      <c r="AP21" s="56">
        <v>8</v>
      </c>
      <c r="AQ21" s="56">
        <v>8</v>
      </c>
      <c r="AR21" s="55"/>
      <c r="AS21" s="59"/>
      <c r="AT21" s="55">
        <f t="shared" si="14"/>
        <v>8</v>
      </c>
      <c r="AU21" s="55">
        <f t="shared" si="15"/>
        <v>0</v>
      </c>
      <c r="AV21" s="55" t="s">
        <v>183</v>
      </c>
      <c r="AW21" s="29"/>
    </row>
    <row r="22" spans="1:49" s="30" customFormat="1" ht="50.4">
      <c r="A22" s="51">
        <v>10</v>
      </c>
      <c r="B22" s="63" t="s">
        <v>142</v>
      </c>
      <c r="C22" s="75" t="s">
        <v>129</v>
      </c>
      <c r="D22" s="53">
        <v>2019</v>
      </c>
      <c r="E22" s="53">
        <v>2020</v>
      </c>
      <c r="F22" s="51" t="s">
        <v>104</v>
      </c>
      <c r="G22" s="64">
        <v>7768513</v>
      </c>
      <c r="H22" s="78"/>
      <c r="I22" s="76">
        <f>J22+K22</f>
        <v>1210</v>
      </c>
      <c r="J22" s="79">
        <v>1210</v>
      </c>
      <c r="K22" s="66"/>
      <c r="L22" s="68"/>
      <c r="M22" s="49"/>
      <c r="N22" s="49"/>
      <c r="O22" s="66"/>
      <c r="P22" s="66"/>
      <c r="Q22" s="49"/>
      <c r="R22" s="66"/>
      <c r="S22" s="66"/>
      <c r="T22" s="66"/>
      <c r="U22" s="49"/>
      <c r="V22" s="79">
        <v>1210</v>
      </c>
      <c r="W22" s="65">
        <v>1172</v>
      </c>
      <c r="X22" s="69"/>
      <c r="Y22" s="49"/>
      <c r="Z22" s="56"/>
      <c r="AA22" s="69"/>
      <c r="AB22" s="70"/>
      <c r="AC22" s="56"/>
      <c r="AD22" s="69"/>
      <c r="AE22" s="49"/>
      <c r="AF22" s="56"/>
      <c r="AG22" s="56"/>
      <c r="AH22" s="70"/>
      <c r="AI22" s="69"/>
      <c r="AJ22" s="71"/>
      <c r="AK22" s="71"/>
      <c r="AL22" s="71"/>
      <c r="AM22" s="71"/>
      <c r="AN22" s="71"/>
      <c r="AO22" s="71"/>
      <c r="AP22" s="56">
        <v>30</v>
      </c>
      <c r="AQ22" s="56">
        <v>30</v>
      </c>
      <c r="AR22" s="60">
        <v>25.690999999999999</v>
      </c>
      <c r="AS22" s="59"/>
      <c r="AT22" s="55">
        <f t="shared" si="14"/>
        <v>4.3090000000000011</v>
      </c>
      <c r="AU22" s="55">
        <f t="shared" si="15"/>
        <v>0</v>
      </c>
      <c r="AV22" s="55" t="s">
        <v>106</v>
      </c>
      <c r="AW22" s="29"/>
    </row>
    <row r="23" spans="1:49" s="30" customFormat="1" ht="67.2">
      <c r="A23" s="51">
        <v>11</v>
      </c>
      <c r="B23" s="80" t="s">
        <v>143</v>
      </c>
      <c r="C23" s="81" t="s">
        <v>64</v>
      </c>
      <c r="D23" s="82" t="s">
        <v>144</v>
      </c>
      <c r="E23" s="82" t="s">
        <v>145</v>
      </c>
      <c r="F23" s="51" t="s">
        <v>104</v>
      </c>
      <c r="G23" s="64">
        <v>7754843</v>
      </c>
      <c r="H23" s="62" t="s">
        <v>146</v>
      </c>
      <c r="I23" s="49">
        <f>J23+K23</f>
        <v>748</v>
      </c>
      <c r="J23" s="51">
        <v>748</v>
      </c>
      <c r="K23" s="66"/>
      <c r="L23" s="68"/>
      <c r="M23" s="49"/>
      <c r="N23" s="49"/>
      <c r="O23" s="66"/>
      <c r="P23" s="66"/>
      <c r="Q23" s="49"/>
      <c r="R23" s="66"/>
      <c r="S23" s="66"/>
      <c r="T23" s="66"/>
      <c r="U23" s="49"/>
      <c r="V23" s="51">
        <v>748</v>
      </c>
      <c r="W23" s="51">
        <f>560+AC23</f>
        <v>560</v>
      </c>
      <c r="X23" s="69"/>
      <c r="Y23" s="49"/>
      <c r="Z23" s="56"/>
      <c r="AA23" s="69"/>
      <c r="AB23" s="70"/>
      <c r="AC23" s="56"/>
      <c r="AD23" s="69"/>
      <c r="AE23" s="49"/>
      <c r="AF23" s="56"/>
      <c r="AG23" s="56"/>
      <c r="AH23" s="70"/>
      <c r="AI23" s="69"/>
      <c r="AJ23" s="71"/>
      <c r="AK23" s="71"/>
      <c r="AL23" s="71"/>
      <c r="AM23" s="71"/>
      <c r="AN23" s="71"/>
      <c r="AO23" s="71"/>
      <c r="AP23" s="56">
        <v>53</v>
      </c>
      <c r="AQ23" s="56">
        <v>53</v>
      </c>
      <c r="AR23" s="55"/>
      <c r="AS23" s="59"/>
      <c r="AT23" s="55">
        <f t="shared" si="14"/>
        <v>53</v>
      </c>
      <c r="AU23" s="55">
        <f t="shared" si="15"/>
        <v>0</v>
      </c>
      <c r="AV23" s="55" t="s">
        <v>106</v>
      </c>
      <c r="AW23" s="29"/>
    </row>
    <row r="24" spans="1:49" s="30" customFormat="1" ht="67.2">
      <c r="A24" s="51">
        <v>12</v>
      </c>
      <c r="B24" s="80" t="s">
        <v>147</v>
      </c>
      <c r="C24" s="81" t="s">
        <v>64</v>
      </c>
      <c r="D24" s="82" t="s">
        <v>148</v>
      </c>
      <c r="E24" s="82">
        <v>2020</v>
      </c>
      <c r="F24" s="51" t="s">
        <v>104</v>
      </c>
      <c r="G24" s="64">
        <v>7822539</v>
      </c>
      <c r="H24" s="62" t="s">
        <v>149</v>
      </c>
      <c r="I24" s="49">
        <f>J24+K24</f>
        <v>830</v>
      </c>
      <c r="J24" s="51">
        <v>830</v>
      </c>
      <c r="K24" s="66"/>
      <c r="L24" s="68"/>
      <c r="M24" s="49"/>
      <c r="N24" s="49"/>
      <c r="O24" s="66"/>
      <c r="P24" s="66"/>
      <c r="Q24" s="49"/>
      <c r="R24" s="66"/>
      <c r="S24" s="66"/>
      <c r="T24" s="66"/>
      <c r="U24" s="49"/>
      <c r="V24" s="51">
        <v>830</v>
      </c>
      <c r="W24" s="51">
        <v>710</v>
      </c>
      <c r="X24" s="69"/>
      <c r="Y24" s="49"/>
      <c r="Z24" s="56"/>
      <c r="AA24" s="69"/>
      <c r="AB24" s="70"/>
      <c r="AC24" s="56"/>
      <c r="AD24" s="69"/>
      <c r="AE24" s="49"/>
      <c r="AF24" s="56"/>
      <c r="AG24" s="56"/>
      <c r="AH24" s="70"/>
      <c r="AI24" s="69"/>
      <c r="AJ24" s="71"/>
      <c r="AK24" s="71"/>
      <c r="AL24" s="71"/>
      <c r="AM24" s="71"/>
      <c r="AN24" s="71"/>
      <c r="AO24" s="71"/>
      <c r="AP24" s="56">
        <v>120</v>
      </c>
      <c r="AQ24" s="56">
        <v>120</v>
      </c>
      <c r="AR24" s="60">
        <v>104.64700000000001</v>
      </c>
      <c r="AS24" s="59"/>
      <c r="AT24" s="55">
        <f t="shared" si="14"/>
        <v>15.352999999999994</v>
      </c>
      <c r="AU24" s="55">
        <f t="shared" si="15"/>
        <v>0</v>
      </c>
      <c r="AV24" s="55" t="s">
        <v>106</v>
      </c>
      <c r="AW24" s="29"/>
    </row>
    <row r="25" spans="1:49" s="30" customFormat="1" ht="78.599999999999994" customHeight="1">
      <c r="A25" s="51">
        <v>13</v>
      </c>
      <c r="B25" s="63" t="s">
        <v>126</v>
      </c>
      <c r="C25" s="51" t="s">
        <v>15</v>
      </c>
      <c r="D25" s="53">
        <v>2019</v>
      </c>
      <c r="E25" s="53">
        <v>2019</v>
      </c>
      <c r="F25" s="51" t="s">
        <v>104</v>
      </c>
      <c r="G25" s="64">
        <v>7813634</v>
      </c>
      <c r="H25" s="64" t="s">
        <v>127</v>
      </c>
      <c r="I25" s="49">
        <f t="shared" ref="I25" si="16">J25+K25</f>
        <v>10.069000000000001</v>
      </c>
      <c r="J25" s="65">
        <v>10.069000000000001</v>
      </c>
      <c r="K25" s="66"/>
      <c r="L25" s="68"/>
      <c r="M25" s="49"/>
      <c r="N25" s="49"/>
      <c r="O25" s="66"/>
      <c r="P25" s="66"/>
      <c r="Q25" s="49"/>
      <c r="R25" s="66"/>
      <c r="S25" s="66"/>
      <c r="T25" s="66"/>
      <c r="U25" s="49"/>
      <c r="V25" s="65">
        <v>10.069000000000001</v>
      </c>
      <c r="W25" s="51"/>
      <c r="X25" s="69"/>
      <c r="Y25" s="49"/>
      <c r="Z25" s="56"/>
      <c r="AA25" s="69"/>
      <c r="AB25" s="70"/>
      <c r="AC25" s="56"/>
      <c r="AD25" s="69"/>
      <c r="AE25" s="49"/>
      <c r="AF25" s="56"/>
      <c r="AG25" s="56"/>
      <c r="AH25" s="70"/>
      <c r="AI25" s="69"/>
      <c r="AJ25" s="71"/>
      <c r="AK25" s="71"/>
      <c r="AL25" s="71"/>
      <c r="AM25" s="71"/>
      <c r="AN25" s="71"/>
      <c r="AO25" s="71"/>
      <c r="AP25" s="56">
        <v>10.069000000000001</v>
      </c>
      <c r="AQ25" s="56">
        <v>10</v>
      </c>
      <c r="AR25" s="61"/>
      <c r="AS25" s="59"/>
      <c r="AT25" s="55">
        <f t="shared" si="14"/>
        <v>10</v>
      </c>
      <c r="AU25" s="55"/>
      <c r="AV25" s="55" t="s">
        <v>106</v>
      </c>
      <c r="AW25" s="29"/>
    </row>
    <row r="26" spans="1:49" s="30" customFormat="1" ht="40.5" customHeight="1">
      <c r="A26" s="37" t="s">
        <v>11</v>
      </c>
      <c r="B26" s="50" t="s">
        <v>164</v>
      </c>
      <c r="C26" s="37"/>
      <c r="D26" s="37"/>
      <c r="E26" s="37"/>
      <c r="F26" s="37"/>
      <c r="G26" s="37"/>
      <c r="H26" s="37"/>
      <c r="I26" s="49">
        <f t="shared" ref="I26:AU26" si="17">I27+I41</f>
        <v>26563</v>
      </c>
      <c r="J26" s="49">
        <f t="shared" si="17"/>
        <v>26563</v>
      </c>
      <c r="K26" s="49">
        <f t="shared" si="17"/>
        <v>0</v>
      </c>
      <c r="L26" s="49">
        <f t="shared" si="17"/>
        <v>19215.863999999998</v>
      </c>
      <c r="M26" s="49">
        <f t="shared" si="17"/>
        <v>19215.863999999998</v>
      </c>
      <c r="N26" s="49">
        <f t="shared" si="17"/>
        <v>338</v>
      </c>
      <c r="O26" s="49">
        <f t="shared" si="17"/>
        <v>338</v>
      </c>
      <c r="P26" s="49">
        <f t="shared" si="17"/>
        <v>0</v>
      </c>
      <c r="Q26" s="49">
        <f t="shared" si="17"/>
        <v>18257.995999999999</v>
      </c>
      <c r="R26" s="49">
        <f t="shared" si="17"/>
        <v>18257.995999999999</v>
      </c>
      <c r="S26" s="49">
        <f t="shared" si="17"/>
        <v>0</v>
      </c>
      <c r="T26" s="49">
        <f t="shared" si="17"/>
        <v>3566</v>
      </c>
      <c r="U26" s="49">
        <f t="shared" si="17"/>
        <v>18117.86</v>
      </c>
      <c r="V26" s="49">
        <f t="shared" si="17"/>
        <v>26563</v>
      </c>
      <c r="W26" s="49">
        <f t="shared" si="17"/>
        <v>24747.184000000001</v>
      </c>
      <c r="X26" s="49">
        <f t="shared" si="17"/>
        <v>0</v>
      </c>
      <c r="Y26" s="49">
        <f t="shared" si="17"/>
        <v>109.8</v>
      </c>
      <c r="Z26" s="49">
        <f t="shared" si="17"/>
        <v>109.8</v>
      </c>
      <c r="AA26" s="49">
        <f t="shared" si="17"/>
        <v>0</v>
      </c>
      <c r="AB26" s="49">
        <f t="shared" si="17"/>
        <v>109.8</v>
      </c>
      <c r="AC26" s="49">
        <f t="shared" si="17"/>
        <v>109.8</v>
      </c>
      <c r="AD26" s="49">
        <f t="shared" si="17"/>
        <v>0</v>
      </c>
      <c r="AE26" s="49">
        <f t="shared" si="17"/>
        <v>0.21100000000001273</v>
      </c>
      <c r="AF26" s="49">
        <f t="shared" si="17"/>
        <v>0.21100000000001273</v>
      </c>
      <c r="AG26" s="49">
        <f t="shared" si="17"/>
        <v>0</v>
      </c>
      <c r="AH26" s="49">
        <f t="shared" si="17"/>
        <v>1098.0039999999999</v>
      </c>
      <c r="AI26" s="49">
        <f t="shared" si="17"/>
        <v>1098.0039999999999</v>
      </c>
      <c r="AJ26" s="49">
        <f t="shared" si="17"/>
        <v>0</v>
      </c>
      <c r="AK26" s="49">
        <f t="shared" si="17"/>
        <v>0</v>
      </c>
      <c r="AL26" s="49">
        <f t="shared" si="17"/>
        <v>0</v>
      </c>
      <c r="AM26" s="49">
        <f t="shared" si="17"/>
        <v>0</v>
      </c>
      <c r="AN26" s="49">
        <f t="shared" si="17"/>
        <v>0</v>
      </c>
      <c r="AO26" s="49">
        <f t="shared" si="17"/>
        <v>0</v>
      </c>
      <c r="AP26" s="49">
        <f t="shared" si="17"/>
        <v>1505.114</v>
      </c>
      <c r="AQ26" s="49">
        <f t="shared" si="17"/>
        <v>1505</v>
      </c>
      <c r="AR26" s="49">
        <f t="shared" si="17"/>
        <v>947.7650000000001</v>
      </c>
      <c r="AS26" s="49">
        <f t="shared" si="17"/>
        <v>0</v>
      </c>
      <c r="AT26" s="49">
        <f t="shared" si="17"/>
        <v>557.23500000000001</v>
      </c>
      <c r="AU26" s="49">
        <f t="shared" si="17"/>
        <v>5.2999999999997272E-2</v>
      </c>
      <c r="AV26" s="49"/>
      <c r="AW26" s="29"/>
    </row>
    <row r="27" spans="1:49" s="30" customFormat="1" ht="40.5" customHeight="1">
      <c r="A27" s="83" t="s">
        <v>160</v>
      </c>
      <c r="B27" s="84" t="s">
        <v>165</v>
      </c>
      <c r="C27" s="37"/>
      <c r="D27" s="37"/>
      <c r="E27" s="37"/>
      <c r="F27" s="37"/>
      <c r="G27" s="37"/>
      <c r="H27" s="37"/>
      <c r="I27" s="49">
        <f>SUM(I28:I40)</f>
        <v>20650</v>
      </c>
      <c r="J27" s="49">
        <f t="shared" ref="J27:AU27" si="18">SUM(J28:J40)</f>
        <v>20650</v>
      </c>
      <c r="K27" s="49">
        <f t="shared" si="18"/>
        <v>0</v>
      </c>
      <c r="L27" s="49">
        <f t="shared" si="18"/>
        <v>13460.976999999999</v>
      </c>
      <c r="M27" s="49">
        <f t="shared" si="18"/>
        <v>13460.976999999999</v>
      </c>
      <c r="N27" s="49">
        <f t="shared" si="18"/>
        <v>338</v>
      </c>
      <c r="O27" s="49">
        <f t="shared" si="18"/>
        <v>338</v>
      </c>
      <c r="P27" s="49">
        <f t="shared" si="18"/>
        <v>0</v>
      </c>
      <c r="Q27" s="49">
        <f t="shared" si="18"/>
        <v>12662.823</v>
      </c>
      <c r="R27" s="49">
        <f t="shared" si="18"/>
        <v>12662.823</v>
      </c>
      <c r="S27" s="49">
        <f t="shared" si="18"/>
        <v>0</v>
      </c>
      <c r="T27" s="49">
        <f t="shared" si="18"/>
        <v>1932</v>
      </c>
      <c r="U27" s="49">
        <f t="shared" si="18"/>
        <v>12680.8</v>
      </c>
      <c r="V27" s="49">
        <f t="shared" si="18"/>
        <v>20650</v>
      </c>
      <c r="W27" s="49">
        <f t="shared" si="18"/>
        <v>19310.124</v>
      </c>
      <c r="X27" s="49">
        <f t="shared" si="18"/>
        <v>0</v>
      </c>
      <c r="Y27" s="49">
        <f t="shared" si="18"/>
        <v>109.8</v>
      </c>
      <c r="Z27" s="49">
        <f t="shared" si="18"/>
        <v>109.8</v>
      </c>
      <c r="AA27" s="49">
        <f t="shared" si="18"/>
        <v>0</v>
      </c>
      <c r="AB27" s="49">
        <f t="shared" si="18"/>
        <v>109.8</v>
      </c>
      <c r="AC27" s="49">
        <f t="shared" si="18"/>
        <v>109.8</v>
      </c>
      <c r="AD27" s="49">
        <f t="shared" si="18"/>
        <v>0</v>
      </c>
      <c r="AE27" s="49">
        <f t="shared" si="18"/>
        <v>0.21100000000001273</v>
      </c>
      <c r="AF27" s="49">
        <f t="shared" si="18"/>
        <v>0.21100000000001273</v>
      </c>
      <c r="AG27" s="49">
        <f t="shared" si="18"/>
        <v>0</v>
      </c>
      <c r="AH27" s="49">
        <f t="shared" si="18"/>
        <v>780.17699999999991</v>
      </c>
      <c r="AI27" s="49">
        <f t="shared" si="18"/>
        <v>780.17699999999991</v>
      </c>
      <c r="AJ27" s="49">
        <f t="shared" si="18"/>
        <v>0</v>
      </c>
      <c r="AK27" s="49">
        <f t="shared" si="18"/>
        <v>0</v>
      </c>
      <c r="AL27" s="49">
        <f t="shared" si="18"/>
        <v>0</v>
      </c>
      <c r="AM27" s="49">
        <f t="shared" si="18"/>
        <v>0</v>
      </c>
      <c r="AN27" s="49">
        <f t="shared" si="18"/>
        <v>0</v>
      </c>
      <c r="AO27" s="49">
        <f t="shared" si="18"/>
        <v>0</v>
      </c>
      <c r="AP27" s="49">
        <f t="shared" si="18"/>
        <v>1187.0609999999999</v>
      </c>
      <c r="AQ27" s="49">
        <f t="shared" si="18"/>
        <v>1187</v>
      </c>
      <c r="AR27" s="49">
        <f t="shared" si="18"/>
        <v>669.66700000000003</v>
      </c>
      <c r="AS27" s="49">
        <f t="shared" si="18"/>
        <v>0</v>
      </c>
      <c r="AT27" s="49">
        <f>SUM(AT28:AT40)</f>
        <v>517.33299999999997</v>
      </c>
      <c r="AU27" s="49">
        <f t="shared" si="18"/>
        <v>0</v>
      </c>
      <c r="AV27" s="49"/>
      <c r="AW27" s="29"/>
    </row>
    <row r="28" spans="1:49" s="30" customFormat="1" ht="67.2">
      <c r="A28" s="51">
        <v>1</v>
      </c>
      <c r="B28" s="52" t="s">
        <v>19</v>
      </c>
      <c r="C28" s="51" t="s">
        <v>15</v>
      </c>
      <c r="D28" s="51" t="s">
        <v>18</v>
      </c>
      <c r="E28" s="51" t="s">
        <v>18</v>
      </c>
      <c r="F28" s="44" t="s">
        <v>104</v>
      </c>
      <c r="G28" s="85" t="s">
        <v>20</v>
      </c>
      <c r="H28" s="55" t="s">
        <v>97</v>
      </c>
      <c r="I28" s="49">
        <f t="shared" ref="I28:I35" si="19">J28+K28</f>
        <v>1043</v>
      </c>
      <c r="J28" s="86">
        <v>1043</v>
      </c>
      <c r="K28" s="86"/>
      <c r="L28" s="87">
        <v>1043.3989999999999</v>
      </c>
      <c r="M28" s="87">
        <v>1043.3989999999999</v>
      </c>
      <c r="N28" s="49">
        <f t="shared" ref="N28:N34" si="20">O28+P28</f>
        <v>0</v>
      </c>
      <c r="O28" s="56"/>
      <c r="P28" s="56"/>
      <c r="Q28" s="49">
        <f t="shared" ref="Q28:Q34" si="21">R28+S28</f>
        <v>599.60100000000011</v>
      </c>
      <c r="R28" s="56">
        <f t="shared" ref="R28:R33" si="22">J28-AH28</f>
        <v>599.60100000000011</v>
      </c>
      <c r="S28" s="56"/>
      <c r="T28" s="56">
        <v>888</v>
      </c>
      <c r="U28" s="49">
        <f t="shared" ref="U28:U34" si="23">W28+X28</f>
        <v>600</v>
      </c>
      <c r="V28" s="49">
        <v>1043</v>
      </c>
      <c r="W28" s="56">
        <f>600+Z28</f>
        <v>600</v>
      </c>
      <c r="X28" s="56"/>
      <c r="Y28" s="49">
        <f t="shared" ref="Y28:Y34" si="24">Z28+AA28</f>
        <v>0</v>
      </c>
      <c r="Z28" s="56"/>
      <c r="AA28" s="51"/>
      <c r="AB28" s="49">
        <f t="shared" ref="AB28:AB34" si="25">AC28+AD28</f>
        <v>0</v>
      </c>
      <c r="AC28" s="51"/>
      <c r="AD28" s="51"/>
      <c r="AE28" s="49">
        <f t="shared" ref="AE28:AE33" si="26">AF28+AG28</f>
        <v>0</v>
      </c>
      <c r="AF28" s="56"/>
      <c r="AG28" s="56">
        <f t="shared" ref="AG28:AG33" si="27">S28-X28</f>
        <v>0</v>
      </c>
      <c r="AH28" s="57">
        <f t="shared" ref="AH28:AH34" si="28">AI28+AJ28</f>
        <v>443.39899999999989</v>
      </c>
      <c r="AI28" s="58">
        <f>L28-W28</f>
        <v>443.39899999999989</v>
      </c>
      <c r="AJ28" s="71"/>
      <c r="AK28" s="71"/>
      <c r="AL28" s="71"/>
      <c r="AM28" s="71"/>
      <c r="AN28" s="71"/>
      <c r="AO28" s="71"/>
      <c r="AP28" s="56">
        <v>443</v>
      </c>
      <c r="AQ28" s="56">
        <v>443</v>
      </c>
      <c r="AR28" s="67">
        <v>356.976</v>
      </c>
      <c r="AS28" s="59"/>
      <c r="AT28" s="55">
        <f>AQ28-AR28</f>
        <v>86.024000000000001</v>
      </c>
      <c r="AU28" s="55">
        <f>AP28-AQ28</f>
        <v>0</v>
      </c>
      <c r="AV28" s="55" t="s">
        <v>106</v>
      </c>
      <c r="AW28" s="29"/>
    </row>
    <row r="29" spans="1:49" s="30" customFormat="1" ht="50.4">
      <c r="A29" s="51">
        <v>2</v>
      </c>
      <c r="B29" s="88" t="s">
        <v>21</v>
      </c>
      <c r="C29" s="51" t="s">
        <v>15</v>
      </c>
      <c r="D29" s="53">
        <v>2013</v>
      </c>
      <c r="E29" s="53">
        <v>2013</v>
      </c>
      <c r="F29" s="44" t="s">
        <v>104</v>
      </c>
      <c r="G29" s="54" t="s">
        <v>22</v>
      </c>
      <c r="H29" s="55" t="s">
        <v>96</v>
      </c>
      <c r="I29" s="49">
        <f t="shared" si="19"/>
        <v>980</v>
      </c>
      <c r="J29" s="51">
        <v>980</v>
      </c>
      <c r="K29" s="51"/>
      <c r="L29" s="49">
        <v>979.78899999999999</v>
      </c>
      <c r="M29" s="49">
        <v>979.78899999999999</v>
      </c>
      <c r="N29" s="49">
        <f t="shared" si="20"/>
        <v>0</v>
      </c>
      <c r="O29" s="51"/>
      <c r="P29" s="51"/>
      <c r="Q29" s="49">
        <f t="shared" si="21"/>
        <v>960.42200000000003</v>
      </c>
      <c r="R29" s="56">
        <f t="shared" si="22"/>
        <v>960.42200000000003</v>
      </c>
      <c r="S29" s="51"/>
      <c r="T29" s="51"/>
      <c r="U29" s="49">
        <f t="shared" si="23"/>
        <v>960.21100000000001</v>
      </c>
      <c r="V29" s="49">
        <v>980</v>
      </c>
      <c r="W29" s="51">
        <v>960.21100000000001</v>
      </c>
      <c r="X29" s="51"/>
      <c r="Y29" s="49">
        <f t="shared" si="24"/>
        <v>0</v>
      </c>
      <c r="Z29" s="51"/>
      <c r="AA29" s="51"/>
      <c r="AB29" s="49">
        <f t="shared" si="25"/>
        <v>0</v>
      </c>
      <c r="AC29" s="51"/>
      <c r="AD29" s="51"/>
      <c r="AE29" s="49">
        <f t="shared" si="26"/>
        <v>0.21100000000001273</v>
      </c>
      <c r="AF29" s="56">
        <f>R29-W29</f>
        <v>0.21100000000001273</v>
      </c>
      <c r="AG29" s="56">
        <f t="shared" si="27"/>
        <v>0</v>
      </c>
      <c r="AH29" s="57">
        <f t="shared" si="28"/>
        <v>19.577999999999975</v>
      </c>
      <c r="AI29" s="58">
        <f>L29-W29</f>
        <v>19.577999999999975</v>
      </c>
      <c r="AJ29" s="58"/>
      <c r="AK29" s="58"/>
      <c r="AL29" s="58"/>
      <c r="AM29" s="58"/>
      <c r="AN29" s="58"/>
      <c r="AO29" s="58"/>
      <c r="AP29" s="56">
        <v>19.577999999999975</v>
      </c>
      <c r="AQ29" s="56">
        <v>20</v>
      </c>
      <c r="AR29" s="55"/>
      <c r="AS29" s="59"/>
      <c r="AT29" s="55">
        <f t="shared" ref="AT29:AT40" si="29">AQ29-AR29</f>
        <v>20</v>
      </c>
      <c r="AU29" s="55"/>
      <c r="AV29" s="55" t="s">
        <v>106</v>
      </c>
      <c r="AW29" s="29"/>
    </row>
    <row r="30" spans="1:49" s="30" customFormat="1" ht="67.2">
      <c r="A30" s="51">
        <v>3</v>
      </c>
      <c r="B30" s="88" t="s">
        <v>23</v>
      </c>
      <c r="C30" s="51" t="s">
        <v>15</v>
      </c>
      <c r="D30" s="53">
        <v>2012</v>
      </c>
      <c r="E30" s="53">
        <v>2013</v>
      </c>
      <c r="F30" s="44" t="s">
        <v>104</v>
      </c>
      <c r="G30" s="54" t="s">
        <v>24</v>
      </c>
      <c r="H30" s="55" t="s">
        <v>98</v>
      </c>
      <c r="I30" s="49">
        <f t="shared" si="19"/>
        <v>1158</v>
      </c>
      <c r="J30" s="51">
        <v>1158</v>
      </c>
      <c r="K30" s="51"/>
      <c r="L30" s="49">
        <v>1157.789</v>
      </c>
      <c r="M30" s="49">
        <v>1157.789</v>
      </c>
      <c r="N30" s="49">
        <f t="shared" si="20"/>
        <v>0</v>
      </c>
      <c r="O30" s="51"/>
      <c r="P30" s="51"/>
      <c r="Q30" s="49">
        <f t="shared" si="21"/>
        <v>1112.413</v>
      </c>
      <c r="R30" s="56">
        <f t="shared" si="22"/>
        <v>1112.413</v>
      </c>
      <c r="S30" s="51"/>
      <c r="T30" s="51">
        <v>1044</v>
      </c>
      <c r="U30" s="49">
        <f t="shared" si="23"/>
        <v>1112.202</v>
      </c>
      <c r="V30" s="49">
        <v>1158</v>
      </c>
      <c r="W30" s="51">
        <v>1112.202</v>
      </c>
      <c r="X30" s="51"/>
      <c r="Y30" s="49">
        <f t="shared" si="24"/>
        <v>0</v>
      </c>
      <c r="Z30" s="51"/>
      <c r="AA30" s="51"/>
      <c r="AB30" s="49">
        <f t="shared" si="25"/>
        <v>0</v>
      </c>
      <c r="AC30" s="51"/>
      <c r="AD30" s="51"/>
      <c r="AE30" s="49">
        <f t="shared" si="26"/>
        <v>0</v>
      </c>
      <c r="AF30" s="56"/>
      <c r="AG30" s="56">
        <f t="shared" si="27"/>
        <v>0</v>
      </c>
      <c r="AH30" s="57">
        <f t="shared" si="28"/>
        <v>45.586999999999989</v>
      </c>
      <c r="AI30" s="58">
        <f>L30-W30</f>
        <v>45.586999999999989</v>
      </c>
      <c r="AJ30" s="58"/>
      <c r="AK30" s="58"/>
      <c r="AL30" s="58"/>
      <c r="AM30" s="58"/>
      <c r="AN30" s="58"/>
      <c r="AO30" s="58"/>
      <c r="AP30" s="56">
        <v>45.586999999999989</v>
      </c>
      <c r="AQ30" s="56">
        <v>46</v>
      </c>
      <c r="AR30" s="55"/>
      <c r="AS30" s="59"/>
      <c r="AT30" s="55">
        <f t="shared" si="29"/>
        <v>46</v>
      </c>
      <c r="AU30" s="55"/>
      <c r="AV30" s="55" t="s">
        <v>106</v>
      </c>
      <c r="AW30" s="29"/>
    </row>
    <row r="31" spans="1:49" s="30" customFormat="1" ht="50.4">
      <c r="A31" s="51">
        <v>4</v>
      </c>
      <c r="B31" s="52" t="s">
        <v>30</v>
      </c>
      <c r="C31" s="51" t="s">
        <v>15</v>
      </c>
      <c r="D31" s="53">
        <v>2016</v>
      </c>
      <c r="E31" s="53">
        <v>2018</v>
      </c>
      <c r="F31" s="44" t="s">
        <v>104</v>
      </c>
      <c r="G31" s="54" t="s">
        <v>31</v>
      </c>
      <c r="H31" s="55" t="s">
        <v>29</v>
      </c>
      <c r="I31" s="49">
        <f t="shared" si="19"/>
        <v>797</v>
      </c>
      <c r="J31" s="51">
        <v>797</v>
      </c>
      <c r="K31" s="51"/>
      <c r="L31" s="49">
        <v>766</v>
      </c>
      <c r="M31" s="49">
        <v>766</v>
      </c>
      <c r="N31" s="49">
        <f t="shared" si="20"/>
        <v>0</v>
      </c>
      <c r="O31" s="51"/>
      <c r="P31" s="51"/>
      <c r="Q31" s="49">
        <f t="shared" si="21"/>
        <v>641.23099999999999</v>
      </c>
      <c r="R31" s="56">
        <f t="shared" si="22"/>
        <v>641.23099999999999</v>
      </c>
      <c r="S31" s="51"/>
      <c r="T31" s="51"/>
      <c r="U31" s="49">
        <f t="shared" si="23"/>
        <v>610.23099999999999</v>
      </c>
      <c r="V31" s="49">
        <v>797</v>
      </c>
      <c r="W31" s="51">
        <v>610.23099999999999</v>
      </c>
      <c r="X31" s="51"/>
      <c r="Y31" s="49">
        <f t="shared" si="24"/>
        <v>0</v>
      </c>
      <c r="Z31" s="51"/>
      <c r="AA31" s="51"/>
      <c r="AB31" s="49">
        <f t="shared" si="25"/>
        <v>0</v>
      </c>
      <c r="AC31" s="51"/>
      <c r="AD31" s="51"/>
      <c r="AE31" s="49">
        <f t="shared" si="26"/>
        <v>0</v>
      </c>
      <c r="AF31" s="56"/>
      <c r="AG31" s="56">
        <f t="shared" si="27"/>
        <v>0</v>
      </c>
      <c r="AH31" s="57">
        <f t="shared" si="28"/>
        <v>155.76900000000001</v>
      </c>
      <c r="AI31" s="58">
        <f>M31-W31</f>
        <v>155.76900000000001</v>
      </c>
      <c r="AJ31" s="58"/>
      <c r="AK31" s="58"/>
      <c r="AL31" s="58"/>
      <c r="AM31" s="58"/>
      <c r="AN31" s="58"/>
      <c r="AO31" s="58"/>
      <c r="AP31" s="56">
        <v>156</v>
      </c>
      <c r="AQ31" s="56">
        <v>156</v>
      </c>
      <c r="AR31" s="55">
        <v>156</v>
      </c>
      <c r="AS31" s="59"/>
      <c r="AT31" s="55">
        <f t="shared" si="29"/>
        <v>0</v>
      </c>
      <c r="AU31" s="55">
        <f t="shared" ref="AU31:AU46" si="30">AP31-AQ31</f>
        <v>0</v>
      </c>
      <c r="AV31" s="55" t="s">
        <v>106</v>
      </c>
      <c r="AW31" s="29"/>
    </row>
    <row r="32" spans="1:49" s="30" customFormat="1" ht="50.4">
      <c r="A32" s="51">
        <v>5</v>
      </c>
      <c r="B32" s="52" t="s">
        <v>38</v>
      </c>
      <c r="C32" s="51" t="s">
        <v>15</v>
      </c>
      <c r="D32" s="53">
        <v>2016</v>
      </c>
      <c r="E32" s="53">
        <v>2016</v>
      </c>
      <c r="F32" s="44" t="s">
        <v>104</v>
      </c>
      <c r="G32" s="54" t="s">
        <v>39</v>
      </c>
      <c r="H32" s="55" t="s">
        <v>40</v>
      </c>
      <c r="I32" s="49">
        <f t="shared" si="19"/>
        <v>1807</v>
      </c>
      <c r="J32" s="51">
        <v>1807</v>
      </c>
      <c r="K32" s="51"/>
      <c r="L32" s="49">
        <v>1746</v>
      </c>
      <c r="M32" s="49">
        <v>1746</v>
      </c>
      <c r="N32" s="49">
        <f t="shared" si="20"/>
        <v>0</v>
      </c>
      <c r="O32" s="51"/>
      <c r="P32" s="51"/>
      <c r="Q32" s="49">
        <f t="shared" si="21"/>
        <v>1762</v>
      </c>
      <c r="R32" s="56">
        <f t="shared" si="22"/>
        <v>1762</v>
      </c>
      <c r="S32" s="51"/>
      <c r="T32" s="51"/>
      <c r="U32" s="49">
        <f t="shared" si="23"/>
        <v>1701</v>
      </c>
      <c r="V32" s="49">
        <v>1807</v>
      </c>
      <c r="W32" s="51">
        <v>1701</v>
      </c>
      <c r="X32" s="51"/>
      <c r="Y32" s="49">
        <f t="shared" si="24"/>
        <v>0</v>
      </c>
      <c r="Z32" s="51"/>
      <c r="AA32" s="51"/>
      <c r="AB32" s="49">
        <f t="shared" si="25"/>
        <v>0</v>
      </c>
      <c r="AC32" s="51"/>
      <c r="AD32" s="51"/>
      <c r="AE32" s="49">
        <f t="shared" si="26"/>
        <v>0</v>
      </c>
      <c r="AF32" s="56"/>
      <c r="AG32" s="56">
        <f t="shared" si="27"/>
        <v>0</v>
      </c>
      <c r="AH32" s="57">
        <f t="shared" si="28"/>
        <v>45</v>
      </c>
      <c r="AI32" s="58">
        <f>M32-W32</f>
        <v>45</v>
      </c>
      <c r="AJ32" s="58"/>
      <c r="AK32" s="58"/>
      <c r="AL32" s="58"/>
      <c r="AM32" s="58"/>
      <c r="AN32" s="58"/>
      <c r="AO32" s="58"/>
      <c r="AP32" s="56">
        <v>45</v>
      </c>
      <c r="AQ32" s="56">
        <v>45</v>
      </c>
      <c r="AR32" s="55">
        <v>45</v>
      </c>
      <c r="AS32" s="59"/>
      <c r="AT32" s="55">
        <f t="shared" si="29"/>
        <v>0</v>
      </c>
      <c r="AU32" s="55">
        <f t="shared" si="30"/>
        <v>0</v>
      </c>
      <c r="AV32" s="55" t="s">
        <v>106</v>
      </c>
      <c r="AW32" s="29"/>
    </row>
    <row r="33" spans="1:49" s="30" customFormat="1" ht="58.8" customHeight="1">
      <c r="A33" s="51">
        <v>6</v>
      </c>
      <c r="B33" s="52" t="s">
        <v>53</v>
      </c>
      <c r="C33" s="51" t="s">
        <v>15</v>
      </c>
      <c r="D33" s="53">
        <v>2016</v>
      </c>
      <c r="E33" s="53">
        <v>2017</v>
      </c>
      <c r="F33" s="44" t="s">
        <v>104</v>
      </c>
      <c r="G33" s="54" t="s">
        <v>54</v>
      </c>
      <c r="H33" s="55" t="s">
        <v>55</v>
      </c>
      <c r="I33" s="49">
        <f t="shared" si="19"/>
        <v>7430</v>
      </c>
      <c r="J33" s="51">
        <v>7430</v>
      </c>
      <c r="K33" s="51"/>
      <c r="L33" s="49">
        <v>7430</v>
      </c>
      <c r="M33" s="49">
        <v>7430</v>
      </c>
      <c r="N33" s="49">
        <f t="shared" si="20"/>
        <v>0</v>
      </c>
      <c r="O33" s="51"/>
      <c r="P33" s="51"/>
      <c r="Q33" s="49">
        <f t="shared" si="21"/>
        <v>7417.1559999999999</v>
      </c>
      <c r="R33" s="56">
        <f t="shared" si="22"/>
        <v>7417.1559999999999</v>
      </c>
      <c r="S33" s="51"/>
      <c r="T33" s="51"/>
      <c r="U33" s="49">
        <f t="shared" si="23"/>
        <v>7417.1559999999999</v>
      </c>
      <c r="V33" s="49">
        <v>7430</v>
      </c>
      <c r="W33" s="51">
        <v>7417.1559999999999</v>
      </c>
      <c r="X33" s="51"/>
      <c r="Y33" s="49">
        <f t="shared" si="24"/>
        <v>0</v>
      </c>
      <c r="Z33" s="51"/>
      <c r="AA33" s="51"/>
      <c r="AB33" s="49">
        <f t="shared" si="25"/>
        <v>0</v>
      </c>
      <c r="AC33" s="51"/>
      <c r="AD33" s="51"/>
      <c r="AE33" s="49">
        <f t="shared" si="26"/>
        <v>0</v>
      </c>
      <c r="AF33" s="56">
        <f>R33-W33</f>
        <v>0</v>
      </c>
      <c r="AG33" s="56">
        <f t="shared" si="27"/>
        <v>0</v>
      </c>
      <c r="AH33" s="57">
        <f t="shared" si="28"/>
        <v>12.844000000000051</v>
      </c>
      <c r="AI33" s="58">
        <f>L33-W33</f>
        <v>12.844000000000051</v>
      </c>
      <c r="AJ33" s="58"/>
      <c r="AK33" s="58"/>
      <c r="AL33" s="58"/>
      <c r="AM33" s="58"/>
      <c r="AN33" s="58"/>
      <c r="AO33" s="58"/>
      <c r="AP33" s="56">
        <v>12.844000000000051</v>
      </c>
      <c r="AQ33" s="56">
        <v>13</v>
      </c>
      <c r="AR33" s="55"/>
      <c r="AS33" s="59"/>
      <c r="AT33" s="55">
        <f t="shared" si="29"/>
        <v>13</v>
      </c>
      <c r="AU33" s="55"/>
      <c r="AV33" s="55" t="s">
        <v>106</v>
      </c>
      <c r="AW33" s="29"/>
    </row>
    <row r="34" spans="1:49" s="30" customFormat="1" ht="67.2">
      <c r="A34" s="51">
        <v>7</v>
      </c>
      <c r="B34" s="80" t="s">
        <v>81</v>
      </c>
      <c r="C34" s="81" t="s">
        <v>64</v>
      </c>
      <c r="D34" s="82" t="s">
        <v>82</v>
      </c>
      <c r="E34" s="82">
        <v>2018</v>
      </c>
      <c r="F34" s="44" t="s">
        <v>104</v>
      </c>
      <c r="G34" s="64">
        <v>7890290</v>
      </c>
      <c r="H34" s="89" t="s">
        <v>83</v>
      </c>
      <c r="I34" s="49">
        <f t="shared" si="19"/>
        <v>338</v>
      </c>
      <c r="J34" s="51">
        <v>338</v>
      </c>
      <c r="K34" s="90"/>
      <c r="L34" s="91">
        <v>338</v>
      </c>
      <c r="M34" s="91">
        <v>338</v>
      </c>
      <c r="N34" s="91">
        <f t="shared" si="20"/>
        <v>338</v>
      </c>
      <c r="O34" s="90">
        <v>338</v>
      </c>
      <c r="P34" s="90"/>
      <c r="Q34" s="91">
        <f t="shared" si="21"/>
        <v>170</v>
      </c>
      <c r="R34" s="51">
        <v>170</v>
      </c>
      <c r="S34" s="90"/>
      <c r="T34" s="90"/>
      <c r="U34" s="91">
        <f t="shared" si="23"/>
        <v>280</v>
      </c>
      <c r="V34" s="91">
        <v>338</v>
      </c>
      <c r="W34" s="51">
        <f>170+110</f>
        <v>280</v>
      </c>
      <c r="X34" s="90"/>
      <c r="Y34" s="91">
        <f t="shared" si="24"/>
        <v>109.8</v>
      </c>
      <c r="Z34" s="51">
        <v>109.8</v>
      </c>
      <c r="AA34" s="90"/>
      <c r="AB34" s="91">
        <f t="shared" si="25"/>
        <v>109.8</v>
      </c>
      <c r="AC34" s="51">
        <v>109.8</v>
      </c>
      <c r="AD34" s="90"/>
      <c r="AE34" s="91"/>
      <c r="AF34" s="90"/>
      <c r="AG34" s="90"/>
      <c r="AH34" s="91">
        <f t="shared" si="28"/>
        <v>58</v>
      </c>
      <c r="AI34" s="92">
        <f>L34-W34</f>
        <v>58</v>
      </c>
      <c r="AJ34" s="92"/>
      <c r="AK34" s="92"/>
      <c r="AL34" s="92"/>
      <c r="AM34" s="92"/>
      <c r="AN34" s="92"/>
      <c r="AO34" s="92"/>
      <c r="AP34" s="56">
        <v>58</v>
      </c>
      <c r="AQ34" s="56">
        <v>58</v>
      </c>
      <c r="AR34" s="55"/>
      <c r="AS34" s="59"/>
      <c r="AT34" s="55">
        <f t="shared" si="29"/>
        <v>58</v>
      </c>
      <c r="AU34" s="55">
        <f t="shared" si="30"/>
        <v>0</v>
      </c>
      <c r="AV34" s="55" t="s">
        <v>106</v>
      </c>
      <c r="AW34" s="29"/>
    </row>
    <row r="35" spans="1:49" s="30" customFormat="1" ht="72.599999999999994" customHeight="1">
      <c r="A35" s="51">
        <v>8</v>
      </c>
      <c r="B35" s="52" t="s">
        <v>120</v>
      </c>
      <c r="C35" s="51" t="s">
        <v>15</v>
      </c>
      <c r="D35" s="53">
        <v>2018</v>
      </c>
      <c r="E35" s="53">
        <v>2019</v>
      </c>
      <c r="F35" s="51" t="s">
        <v>104</v>
      </c>
      <c r="G35" s="54">
        <v>7710982</v>
      </c>
      <c r="H35" s="55" t="s">
        <v>121</v>
      </c>
      <c r="I35" s="49">
        <f t="shared" si="19"/>
        <v>700</v>
      </c>
      <c r="J35" s="51">
        <v>700</v>
      </c>
      <c r="K35" s="66"/>
      <c r="L35" s="68"/>
      <c r="M35" s="49"/>
      <c r="N35" s="49"/>
      <c r="O35" s="66"/>
      <c r="P35" s="66"/>
      <c r="Q35" s="49"/>
      <c r="R35" s="66"/>
      <c r="S35" s="66"/>
      <c r="T35" s="66"/>
      <c r="U35" s="49"/>
      <c r="V35" s="49">
        <v>700</v>
      </c>
      <c r="W35" s="56">
        <v>637.97400000000005</v>
      </c>
      <c r="X35" s="69"/>
      <c r="Y35" s="49"/>
      <c r="Z35" s="56"/>
      <c r="AA35" s="69"/>
      <c r="AB35" s="70"/>
      <c r="AC35" s="56"/>
      <c r="AD35" s="69"/>
      <c r="AE35" s="49"/>
      <c r="AF35" s="56"/>
      <c r="AG35" s="56"/>
      <c r="AH35" s="70"/>
      <c r="AI35" s="69"/>
      <c r="AJ35" s="71"/>
      <c r="AK35" s="71"/>
      <c r="AL35" s="71"/>
      <c r="AM35" s="71"/>
      <c r="AN35" s="71"/>
      <c r="AO35" s="71"/>
      <c r="AP35" s="56">
        <v>44.051999999999907</v>
      </c>
      <c r="AQ35" s="56">
        <v>44</v>
      </c>
      <c r="AR35" s="55">
        <v>44</v>
      </c>
      <c r="AS35" s="59"/>
      <c r="AT35" s="55">
        <f t="shared" si="29"/>
        <v>0</v>
      </c>
      <c r="AU35" s="55"/>
      <c r="AV35" s="55" t="s">
        <v>106</v>
      </c>
      <c r="AW35" s="29"/>
    </row>
    <row r="36" spans="1:49" s="30" customFormat="1" ht="67.2">
      <c r="A36" s="51">
        <v>9</v>
      </c>
      <c r="B36" s="80" t="s">
        <v>135</v>
      </c>
      <c r="C36" s="75" t="s">
        <v>129</v>
      </c>
      <c r="D36" s="53">
        <v>2021</v>
      </c>
      <c r="E36" s="53">
        <v>2021</v>
      </c>
      <c r="F36" s="51" t="s">
        <v>104</v>
      </c>
      <c r="G36" s="64" t="s">
        <v>136</v>
      </c>
      <c r="H36" s="93" t="s">
        <v>137</v>
      </c>
      <c r="I36" s="76">
        <v>1099</v>
      </c>
      <c r="J36" s="92">
        <v>1099</v>
      </c>
      <c r="K36" s="66"/>
      <c r="L36" s="68"/>
      <c r="M36" s="49"/>
      <c r="N36" s="49"/>
      <c r="O36" s="66"/>
      <c r="P36" s="66"/>
      <c r="Q36" s="49"/>
      <c r="R36" s="66"/>
      <c r="S36" s="66"/>
      <c r="T36" s="66"/>
      <c r="U36" s="49"/>
      <c r="V36" s="76">
        <v>1099</v>
      </c>
      <c r="W36" s="75">
        <f>1070-21+30</f>
        <v>1079</v>
      </c>
      <c r="X36" s="69"/>
      <c r="Y36" s="49"/>
      <c r="Z36" s="56"/>
      <c r="AA36" s="69"/>
      <c r="AB36" s="70"/>
      <c r="AC36" s="56"/>
      <c r="AD36" s="69"/>
      <c r="AE36" s="49"/>
      <c r="AF36" s="56"/>
      <c r="AG36" s="56"/>
      <c r="AH36" s="70"/>
      <c r="AI36" s="69"/>
      <c r="AJ36" s="71"/>
      <c r="AK36" s="71"/>
      <c r="AL36" s="71"/>
      <c r="AM36" s="71"/>
      <c r="AN36" s="71"/>
      <c r="AO36" s="71"/>
      <c r="AP36" s="56">
        <v>20</v>
      </c>
      <c r="AQ36" s="56">
        <v>20</v>
      </c>
      <c r="AR36" s="55"/>
      <c r="AS36" s="59"/>
      <c r="AT36" s="55">
        <f t="shared" si="29"/>
        <v>20</v>
      </c>
      <c r="AU36" s="55">
        <f t="shared" si="30"/>
        <v>0</v>
      </c>
      <c r="AV36" s="55" t="s">
        <v>106</v>
      </c>
      <c r="AW36" s="29"/>
    </row>
    <row r="37" spans="1:49" s="30" customFormat="1" ht="79.2" customHeight="1">
      <c r="A37" s="51">
        <v>10</v>
      </c>
      <c r="B37" s="63" t="s">
        <v>138</v>
      </c>
      <c r="C37" s="75" t="s">
        <v>129</v>
      </c>
      <c r="D37" s="53">
        <v>2019</v>
      </c>
      <c r="E37" s="53">
        <v>2021</v>
      </c>
      <c r="F37" s="51" t="s">
        <v>104</v>
      </c>
      <c r="G37" s="64">
        <v>7775528</v>
      </c>
      <c r="H37" s="78" t="s">
        <v>139</v>
      </c>
      <c r="I37" s="76">
        <f>J37+K37</f>
        <v>698</v>
      </c>
      <c r="J37" s="79">
        <v>698</v>
      </c>
      <c r="K37" s="66"/>
      <c r="L37" s="68"/>
      <c r="M37" s="49"/>
      <c r="N37" s="49"/>
      <c r="O37" s="66"/>
      <c r="P37" s="66"/>
      <c r="Q37" s="49"/>
      <c r="R37" s="66"/>
      <c r="S37" s="66"/>
      <c r="T37" s="66"/>
      <c r="U37" s="49"/>
      <c r="V37" s="79">
        <v>698</v>
      </c>
      <c r="W37" s="75">
        <f>627-12+AC37+31.35</f>
        <v>646.35</v>
      </c>
      <c r="X37" s="69"/>
      <c r="Y37" s="49"/>
      <c r="Z37" s="56"/>
      <c r="AA37" s="69"/>
      <c r="AB37" s="70"/>
      <c r="AC37" s="56"/>
      <c r="AD37" s="69"/>
      <c r="AE37" s="49"/>
      <c r="AF37" s="56"/>
      <c r="AG37" s="56"/>
      <c r="AH37" s="70"/>
      <c r="AI37" s="69"/>
      <c r="AJ37" s="71"/>
      <c r="AK37" s="71"/>
      <c r="AL37" s="71"/>
      <c r="AM37" s="71"/>
      <c r="AN37" s="71"/>
      <c r="AO37" s="71"/>
      <c r="AP37" s="56">
        <v>12</v>
      </c>
      <c r="AQ37" s="56">
        <v>12</v>
      </c>
      <c r="AR37" s="55"/>
      <c r="AS37" s="59"/>
      <c r="AT37" s="55">
        <f t="shared" si="29"/>
        <v>12</v>
      </c>
      <c r="AU37" s="55">
        <f t="shared" si="30"/>
        <v>0</v>
      </c>
      <c r="AV37" s="55" t="s">
        <v>184</v>
      </c>
      <c r="AW37" s="29"/>
    </row>
    <row r="38" spans="1:49" s="30" customFormat="1" ht="67.2">
      <c r="A38" s="51">
        <v>11</v>
      </c>
      <c r="B38" s="63" t="s">
        <v>140</v>
      </c>
      <c r="C38" s="75" t="s">
        <v>129</v>
      </c>
      <c r="D38" s="53">
        <v>2020</v>
      </c>
      <c r="E38" s="53">
        <v>2021</v>
      </c>
      <c r="F38" s="51" t="s">
        <v>104</v>
      </c>
      <c r="G38" s="64">
        <v>7843127</v>
      </c>
      <c r="H38" s="78" t="s">
        <v>141</v>
      </c>
      <c r="I38" s="76">
        <f>J38+K38</f>
        <v>830</v>
      </c>
      <c r="J38" s="79">
        <v>830</v>
      </c>
      <c r="K38" s="66"/>
      <c r="L38" s="68"/>
      <c r="M38" s="49"/>
      <c r="N38" s="49"/>
      <c r="O38" s="66"/>
      <c r="P38" s="66"/>
      <c r="Q38" s="49"/>
      <c r="R38" s="66"/>
      <c r="S38" s="66"/>
      <c r="T38" s="66"/>
      <c r="U38" s="49"/>
      <c r="V38" s="79">
        <v>830</v>
      </c>
      <c r="W38" s="75">
        <v>782</v>
      </c>
      <c r="X38" s="69"/>
      <c r="Y38" s="49"/>
      <c r="Z38" s="56"/>
      <c r="AA38" s="69"/>
      <c r="AB38" s="70"/>
      <c r="AC38" s="56"/>
      <c r="AD38" s="69"/>
      <c r="AE38" s="49"/>
      <c r="AF38" s="56"/>
      <c r="AG38" s="56"/>
      <c r="AH38" s="70"/>
      <c r="AI38" s="69"/>
      <c r="AJ38" s="71"/>
      <c r="AK38" s="71"/>
      <c r="AL38" s="71"/>
      <c r="AM38" s="71"/>
      <c r="AN38" s="71"/>
      <c r="AO38" s="71"/>
      <c r="AP38" s="56">
        <v>45</v>
      </c>
      <c r="AQ38" s="56">
        <v>45</v>
      </c>
      <c r="AR38" s="60">
        <v>10.691000000000001</v>
      </c>
      <c r="AS38" s="59"/>
      <c r="AT38" s="55">
        <f t="shared" si="29"/>
        <v>34.308999999999997</v>
      </c>
      <c r="AU38" s="55">
        <f t="shared" si="30"/>
        <v>0</v>
      </c>
      <c r="AV38" s="55" t="s">
        <v>106</v>
      </c>
      <c r="AW38" s="29"/>
    </row>
    <row r="39" spans="1:49" s="30" customFormat="1" ht="100.8">
      <c r="A39" s="51">
        <v>12</v>
      </c>
      <c r="B39" s="63" t="s">
        <v>150</v>
      </c>
      <c r="C39" s="81" t="s">
        <v>64</v>
      </c>
      <c r="D39" s="82" t="s">
        <v>151</v>
      </c>
      <c r="E39" s="82">
        <v>2019</v>
      </c>
      <c r="F39" s="51" t="s">
        <v>104</v>
      </c>
      <c r="G39" s="64"/>
      <c r="H39" s="89" t="s">
        <v>152</v>
      </c>
      <c r="I39" s="49">
        <f>J39+K39</f>
        <v>3432</v>
      </c>
      <c r="J39" s="51">
        <f>3432</f>
        <v>3432</v>
      </c>
      <c r="K39" s="66"/>
      <c r="L39" s="68"/>
      <c r="M39" s="49"/>
      <c r="N39" s="49"/>
      <c r="O39" s="66"/>
      <c r="P39" s="66"/>
      <c r="Q39" s="49"/>
      <c r="R39" s="66"/>
      <c r="S39" s="66"/>
      <c r="T39" s="66"/>
      <c r="U39" s="49"/>
      <c r="V39" s="51">
        <f>3432</f>
        <v>3432</v>
      </c>
      <c r="W39" s="51">
        <v>3204</v>
      </c>
      <c r="X39" s="69"/>
      <c r="Y39" s="49"/>
      <c r="Z39" s="56"/>
      <c r="AA39" s="69"/>
      <c r="AB39" s="70"/>
      <c r="AC39" s="56"/>
      <c r="AD39" s="69"/>
      <c r="AE39" s="49"/>
      <c r="AF39" s="56"/>
      <c r="AG39" s="56"/>
      <c r="AH39" s="70"/>
      <c r="AI39" s="69"/>
      <c r="AJ39" s="71"/>
      <c r="AK39" s="71"/>
      <c r="AL39" s="71"/>
      <c r="AM39" s="71"/>
      <c r="AN39" s="71"/>
      <c r="AO39" s="71"/>
      <c r="AP39" s="56">
        <v>228</v>
      </c>
      <c r="AQ39" s="56">
        <v>228</v>
      </c>
      <c r="AR39" s="55"/>
      <c r="AS39" s="59"/>
      <c r="AT39" s="55">
        <f t="shared" si="29"/>
        <v>228</v>
      </c>
      <c r="AU39" s="55">
        <f t="shared" si="30"/>
        <v>0</v>
      </c>
      <c r="AV39" s="55" t="s">
        <v>185</v>
      </c>
      <c r="AW39" s="29"/>
    </row>
    <row r="40" spans="1:49" s="30" customFormat="1" ht="67.2">
      <c r="A40" s="51">
        <v>13</v>
      </c>
      <c r="B40" s="80" t="s">
        <v>81</v>
      </c>
      <c r="C40" s="81" t="s">
        <v>64</v>
      </c>
      <c r="D40" s="82" t="s">
        <v>82</v>
      </c>
      <c r="E40" s="82">
        <v>2018</v>
      </c>
      <c r="F40" s="51" t="s">
        <v>104</v>
      </c>
      <c r="G40" s="64">
        <v>7890290</v>
      </c>
      <c r="H40" s="89" t="s">
        <v>83</v>
      </c>
      <c r="I40" s="49">
        <f>J40+K40</f>
        <v>338</v>
      </c>
      <c r="J40" s="51">
        <v>338</v>
      </c>
      <c r="K40" s="66"/>
      <c r="L40" s="68"/>
      <c r="M40" s="49"/>
      <c r="N40" s="49"/>
      <c r="O40" s="66"/>
      <c r="P40" s="66"/>
      <c r="Q40" s="49"/>
      <c r="R40" s="66"/>
      <c r="S40" s="66"/>
      <c r="T40" s="66"/>
      <c r="U40" s="49"/>
      <c r="V40" s="51">
        <v>338</v>
      </c>
      <c r="W40" s="51">
        <v>280</v>
      </c>
      <c r="X40" s="69"/>
      <c r="Y40" s="49"/>
      <c r="Z40" s="56"/>
      <c r="AA40" s="69"/>
      <c r="AB40" s="70"/>
      <c r="AC40" s="56"/>
      <c r="AD40" s="69"/>
      <c r="AE40" s="49"/>
      <c r="AF40" s="56"/>
      <c r="AG40" s="56"/>
      <c r="AH40" s="70"/>
      <c r="AI40" s="69"/>
      <c r="AJ40" s="71"/>
      <c r="AK40" s="71"/>
      <c r="AL40" s="71"/>
      <c r="AM40" s="71"/>
      <c r="AN40" s="71"/>
      <c r="AO40" s="71"/>
      <c r="AP40" s="56">
        <v>58</v>
      </c>
      <c r="AQ40" s="56">
        <v>57</v>
      </c>
      <c r="AR40" s="56">
        <v>57</v>
      </c>
      <c r="AS40" s="59"/>
      <c r="AT40" s="55">
        <f t="shared" si="29"/>
        <v>0</v>
      </c>
      <c r="AU40" s="94"/>
      <c r="AV40" s="55" t="s">
        <v>106</v>
      </c>
      <c r="AW40" s="29"/>
    </row>
    <row r="41" spans="1:49" s="30" customFormat="1" ht="40.5" customHeight="1">
      <c r="A41" s="83" t="s">
        <v>163</v>
      </c>
      <c r="B41" s="84" t="s">
        <v>174</v>
      </c>
      <c r="C41" s="37"/>
      <c r="D41" s="37"/>
      <c r="E41" s="37"/>
      <c r="F41" s="37"/>
      <c r="G41" s="37"/>
      <c r="H41" s="37"/>
      <c r="I41" s="49">
        <f t="shared" ref="I41:AU41" si="31">SUM(I42:I44)</f>
        <v>5913</v>
      </c>
      <c r="J41" s="49">
        <f t="shared" si="31"/>
        <v>5913</v>
      </c>
      <c r="K41" s="49">
        <f t="shared" si="31"/>
        <v>0</v>
      </c>
      <c r="L41" s="49">
        <f t="shared" si="31"/>
        <v>5754.8869999999997</v>
      </c>
      <c r="M41" s="49">
        <f t="shared" si="31"/>
        <v>5754.8869999999997</v>
      </c>
      <c r="N41" s="49">
        <f t="shared" si="31"/>
        <v>0</v>
      </c>
      <c r="O41" s="49">
        <f t="shared" si="31"/>
        <v>0</v>
      </c>
      <c r="P41" s="49">
        <f t="shared" si="31"/>
        <v>0</v>
      </c>
      <c r="Q41" s="49">
        <f t="shared" si="31"/>
        <v>5595.1730000000007</v>
      </c>
      <c r="R41" s="49">
        <f t="shared" si="31"/>
        <v>5595.1730000000007</v>
      </c>
      <c r="S41" s="49">
        <f t="shared" si="31"/>
        <v>0</v>
      </c>
      <c r="T41" s="49">
        <f t="shared" si="31"/>
        <v>1634</v>
      </c>
      <c r="U41" s="49">
        <f t="shared" si="31"/>
        <v>5437.06</v>
      </c>
      <c r="V41" s="49">
        <f t="shared" si="31"/>
        <v>5913</v>
      </c>
      <c r="W41" s="49">
        <f t="shared" si="31"/>
        <v>5437.06</v>
      </c>
      <c r="X41" s="49">
        <f t="shared" si="31"/>
        <v>0</v>
      </c>
      <c r="Y41" s="49">
        <f t="shared" si="31"/>
        <v>0</v>
      </c>
      <c r="Z41" s="49">
        <f t="shared" si="31"/>
        <v>0</v>
      </c>
      <c r="AA41" s="49">
        <f t="shared" si="31"/>
        <v>0</v>
      </c>
      <c r="AB41" s="49">
        <f t="shared" si="31"/>
        <v>0</v>
      </c>
      <c r="AC41" s="49">
        <f t="shared" si="31"/>
        <v>0</v>
      </c>
      <c r="AD41" s="49">
        <f t="shared" si="31"/>
        <v>0</v>
      </c>
      <c r="AE41" s="49">
        <f t="shared" si="31"/>
        <v>0</v>
      </c>
      <c r="AF41" s="49">
        <f t="shared" si="31"/>
        <v>0</v>
      </c>
      <c r="AG41" s="49">
        <f t="shared" si="31"/>
        <v>0</v>
      </c>
      <c r="AH41" s="49">
        <f t="shared" si="31"/>
        <v>317.82699999999988</v>
      </c>
      <c r="AI41" s="49">
        <f t="shared" si="31"/>
        <v>317.82699999999988</v>
      </c>
      <c r="AJ41" s="49">
        <f t="shared" si="31"/>
        <v>0</v>
      </c>
      <c r="AK41" s="49">
        <f t="shared" si="31"/>
        <v>0</v>
      </c>
      <c r="AL41" s="49">
        <f t="shared" si="31"/>
        <v>0</v>
      </c>
      <c r="AM41" s="49">
        <f t="shared" si="31"/>
        <v>0</v>
      </c>
      <c r="AN41" s="49">
        <f t="shared" si="31"/>
        <v>0</v>
      </c>
      <c r="AO41" s="49">
        <f t="shared" si="31"/>
        <v>0</v>
      </c>
      <c r="AP41" s="49">
        <f t="shared" si="31"/>
        <v>318.053</v>
      </c>
      <c r="AQ41" s="49">
        <f t="shared" si="31"/>
        <v>318</v>
      </c>
      <c r="AR41" s="49">
        <f t="shared" si="31"/>
        <v>278.09800000000001</v>
      </c>
      <c r="AS41" s="49">
        <f t="shared" si="31"/>
        <v>0</v>
      </c>
      <c r="AT41" s="49">
        <f t="shared" si="31"/>
        <v>39.902000000000001</v>
      </c>
      <c r="AU41" s="49">
        <f t="shared" si="31"/>
        <v>5.2999999999997272E-2</v>
      </c>
      <c r="AV41" s="49"/>
      <c r="AW41" s="29"/>
    </row>
    <row r="42" spans="1:49" s="30" customFormat="1" ht="50.4">
      <c r="A42" s="51">
        <v>1</v>
      </c>
      <c r="B42" s="52" t="s">
        <v>44</v>
      </c>
      <c r="C42" s="51" t="s">
        <v>15</v>
      </c>
      <c r="D42" s="53">
        <v>2016</v>
      </c>
      <c r="E42" s="53">
        <v>2018</v>
      </c>
      <c r="F42" s="44" t="s">
        <v>104</v>
      </c>
      <c r="G42" s="54" t="s">
        <v>45</v>
      </c>
      <c r="H42" s="55" t="s">
        <v>46</v>
      </c>
      <c r="I42" s="49">
        <f>J42+K42</f>
        <v>2911</v>
      </c>
      <c r="J42" s="51">
        <v>2911</v>
      </c>
      <c r="K42" s="51"/>
      <c r="L42" s="49">
        <v>2889</v>
      </c>
      <c r="M42" s="49">
        <v>2889</v>
      </c>
      <c r="N42" s="49">
        <f>O42+P42</f>
        <v>0</v>
      </c>
      <c r="O42" s="51"/>
      <c r="P42" s="51"/>
      <c r="Q42" s="49">
        <f>R42+S42</f>
        <v>2890</v>
      </c>
      <c r="R42" s="56">
        <f>J42-AH42</f>
        <v>2890</v>
      </c>
      <c r="S42" s="51"/>
      <c r="T42" s="51"/>
      <c r="U42" s="49">
        <f>W42+X42</f>
        <v>2868</v>
      </c>
      <c r="V42" s="49">
        <v>2911</v>
      </c>
      <c r="W42" s="51">
        <f>2889-21</f>
        <v>2868</v>
      </c>
      <c r="X42" s="51"/>
      <c r="Y42" s="49">
        <f>Z42+AA42</f>
        <v>0</v>
      </c>
      <c r="Z42" s="51"/>
      <c r="AA42" s="51"/>
      <c r="AB42" s="49">
        <f>AC42+AD42</f>
        <v>0</v>
      </c>
      <c r="AC42" s="51"/>
      <c r="AD42" s="51"/>
      <c r="AE42" s="49">
        <f>AF42+AG42</f>
        <v>0</v>
      </c>
      <c r="AF42" s="56"/>
      <c r="AG42" s="56">
        <f>S42-X42</f>
        <v>0</v>
      </c>
      <c r="AH42" s="57">
        <f>AI42+AJ42</f>
        <v>21</v>
      </c>
      <c r="AI42" s="58">
        <f>M42-W42</f>
        <v>21</v>
      </c>
      <c r="AJ42" s="58"/>
      <c r="AK42" s="58"/>
      <c r="AL42" s="58"/>
      <c r="AM42" s="58"/>
      <c r="AN42" s="58"/>
      <c r="AO42" s="58"/>
      <c r="AP42" s="56">
        <v>21</v>
      </c>
      <c r="AQ42" s="56">
        <v>21</v>
      </c>
      <c r="AR42" s="60">
        <v>15.057</v>
      </c>
      <c r="AS42" s="59"/>
      <c r="AT42" s="55">
        <f>AQ42-AR42</f>
        <v>5.9429999999999996</v>
      </c>
      <c r="AU42" s="55">
        <f t="shared" si="30"/>
        <v>0</v>
      </c>
      <c r="AV42" s="55" t="s">
        <v>106</v>
      </c>
      <c r="AW42" s="29"/>
    </row>
    <row r="43" spans="1:49" s="30" customFormat="1" ht="50.4">
      <c r="A43" s="51">
        <v>2</v>
      </c>
      <c r="B43" s="52" t="s">
        <v>32</v>
      </c>
      <c r="C43" s="51" t="s">
        <v>15</v>
      </c>
      <c r="D43" s="53">
        <v>2016</v>
      </c>
      <c r="E43" s="53">
        <v>2017</v>
      </c>
      <c r="F43" s="44" t="s">
        <v>104</v>
      </c>
      <c r="G43" s="54" t="s">
        <v>33</v>
      </c>
      <c r="H43" s="55" t="s">
        <v>34</v>
      </c>
      <c r="I43" s="49">
        <f>J43+K43</f>
        <v>1897</v>
      </c>
      <c r="J43" s="51">
        <v>1897</v>
      </c>
      <c r="K43" s="51"/>
      <c r="L43" s="49">
        <v>1799.8869999999999</v>
      </c>
      <c r="M43" s="49">
        <v>1799.8869999999999</v>
      </c>
      <c r="N43" s="49">
        <f>O43+P43</f>
        <v>0</v>
      </c>
      <c r="O43" s="51"/>
      <c r="P43" s="51"/>
      <c r="Q43" s="49">
        <f>R43+S43</f>
        <v>1644.2260000000001</v>
      </c>
      <c r="R43" s="56">
        <f>J43-AH43</f>
        <v>1644.2260000000001</v>
      </c>
      <c r="S43" s="51"/>
      <c r="T43" s="51">
        <v>1634</v>
      </c>
      <c r="U43" s="49">
        <f>W43+X43</f>
        <v>1547.1130000000001</v>
      </c>
      <c r="V43" s="49">
        <v>1897</v>
      </c>
      <c r="W43" s="51">
        <v>1547.1130000000001</v>
      </c>
      <c r="X43" s="51"/>
      <c r="Y43" s="49">
        <f>Z43+AA43</f>
        <v>0</v>
      </c>
      <c r="Z43" s="51"/>
      <c r="AA43" s="51"/>
      <c r="AB43" s="49">
        <f>AC43+AD43</f>
        <v>0</v>
      </c>
      <c r="AC43" s="51"/>
      <c r="AD43" s="51"/>
      <c r="AE43" s="49">
        <f>AF43+AG43</f>
        <v>0</v>
      </c>
      <c r="AF43" s="56"/>
      <c r="AG43" s="56">
        <f>S43-X43</f>
        <v>0</v>
      </c>
      <c r="AH43" s="57">
        <f>AI43+AJ43</f>
        <v>252.77399999999989</v>
      </c>
      <c r="AI43" s="58">
        <f>L43-W43</f>
        <v>252.77399999999989</v>
      </c>
      <c r="AJ43" s="58"/>
      <c r="AK43" s="58"/>
      <c r="AL43" s="58"/>
      <c r="AM43" s="58"/>
      <c r="AN43" s="58"/>
      <c r="AO43" s="58"/>
      <c r="AP43" s="56">
        <v>253</v>
      </c>
      <c r="AQ43" s="56">
        <v>253</v>
      </c>
      <c r="AR43" s="56">
        <v>253</v>
      </c>
      <c r="AS43" s="59"/>
      <c r="AT43" s="55">
        <f t="shared" ref="AT43:AT44" si="32">AQ43-AR43</f>
        <v>0</v>
      </c>
      <c r="AU43" s="55">
        <f t="shared" si="30"/>
        <v>0</v>
      </c>
      <c r="AV43" s="55" t="s">
        <v>106</v>
      </c>
      <c r="AW43" s="29"/>
    </row>
    <row r="44" spans="1:49" s="30" customFormat="1" ht="50.4">
      <c r="A44" s="51">
        <v>3</v>
      </c>
      <c r="B44" s="52" t="s">
        <v>35</v>
      </c>
      <c r="C44" s="51" t="s">
        <v>15</v>
      </c>
      <c r="D44" s="53">
        <v>2016</v>
      </c>
      <c r="E44" s="53">
        <v>2016</v>
      </c>
      <c r="F44" s="44" t="s">
        <v>104</v>
      </c>
      <c r="G44" s="54" t="s">
        <v>36</v>
      </c>
      <c r="H44" s="55" t="s">
        <v>37</v>
      </c>
      <c r="I44" s="49">
        <f>J44+K44</f>
        <v>1105</v>
      </c>
      <c r="J44" s="51">
        <v>1105</v>
      </c>
      <c r="K44" s="51"/>
      <c r="L44" s="49">
        <v>1066</v>
      </c>
      <c r="M44" s="49">
        <v>1066</v>
      </c>
      <c r="N44" s="49">
        <f>O44+P44</f>
        <v>0</v>
      </c>
      <c r="O44" s="51"/>
      <c r="P44" s="51"/>
      <c r="Q44" s="49">
        <f>R44+S44</f>
        <v>1060.9470000000001</v>
      </c>
      <c r="R44" s="56">
        <f>J44-AH44</f>
        <v>1060.9470000000001</v>
      </c>
      <c r="S44" s="51"/>
      <c r="T44" s="51"/>
      <c r="U44" s="49">
        <f>W44+X44</f>
        <v>1021.947</v>
      </c>
      <c r="V44" s="49">
        <v>1105</v>
      </c>
      <c r="W44" s="51">
        <v>1021.947</v>
      </c>
      <c r="X44" s="51"/>
      <c r="Y44" s="49">
        <f>Z44+AA44</f>
        <v>0</v>
      </c>
      <c r="Z44" s="51"/>
      <c r="AA44" s="51"/>
      <c r="AB44" s="49">
        <f>AC44+AD44</f>
        <v>0</v>
      </c>
      <c r="AC44" s="51"/>
      <c r="AD44" s="51"/>
      <c r="AE44" s="49">
        <f>AF44+AG44</f>
        <v>0</v>
      </c>
      <c r="AF44" s="56"/>
      <c r="AG44" s="56">
        <f>S44-X44</f>
        <v>0</v>
      </c>
      <c r="AH44" s="57">
        <f>AI44+AJ44</f>
        <v>44.052999999999997</v>
      </c>
      <c r="AI44" s="58">
        <f>M44-W44</f>
        <v>44.052999999999997</v>
      </c>
      <c r="AJ44" s="58"/>
      <c r="AK44" s="58"/>
      <c r="AL44" s="58"/>
      <c r="AM44" s="58"/>
      <c r="AN44" s="58"/>
      <c r="AO44" s="58"/>
      <c r="AP44" s="56">
        <v>44.052999999999997</v>
      </c>
      <c r="AQ44" s="56">
        <v>44</v>
      </c>
      <c r="AR44" s="67">
        <v>10.041</v>
      </c>
      <c r="AS44" s="59"/>
      <c r="AT44" s="55">
        <f t="shared" si="32"/>
        <v>33.959000000000003</v>
      </c>
      <c r="AU44" s="55">
        <f t="shared" si="30"/>
        <v>5.2999999999997272E-2</v>
      </c>
      <c r="AV44" s="55" t="s">
        <v>106</v>
      </c>
      <c r="AW44" s="29"/>
    </row>
    <row r="45" spans="1:49" s="30" customFormat="1" ht="52.2" customHeight="1">
      <c r="A45" s="37" t="s">
        <v>13</v>
      </c>
      <c r="B45" s="50" t="s">
        <v>167</v>
      </c>
      <c r="C45" s="95"/>
      <c r="D45" s="95"/>
      <c r="E45" s="95"/>
      <c r="F45" s="96"/>
      <c r="G45" s="96"/>
      <c r="H45" s="96"/>
      <c r="I45" s="97">
        <f>I46</f>
        <v>17.620999999999999</v>
      </c>
      <c r="J45" s="97">
        <f t="shared" ref="J45:AU45" si="33">J46</f>
        <v>17.620999999999999</v>
      </c>
      <c r="K45" s="97">
        <f t="shared" si="33"/>
        <v>0</v>
      </c>
      <c r="L45" s="97">
        <f t="shared" si="33"/>
        <v>17.620999999999999</v>
      </c>
      <c r="M45" s="97">
        <f t="shared" si="33"/>
        <v>17.620999999999999</v>
      </c>
      <c r="N45" s="97">
        <f t="shared" si="33"/>
        <v>0</v>
      </c>
      <c r="O45" s="97">
        <f t="shared" si="33"/>
        <v>0</v>
      </c>
      <c r="P45" s="97">
        <f t="shared" si="33"/>
        <v>0</v>
      </c>
      <c r="Q45" s="97">
        <f t="shared" si="33"/>
        <v>0</v>
      </c>
      <c r="R45" s="97">
        <f t="shared" si="33"/>
        <v>0</v>
      </c>
      <c r="S45" s="97">
        <f t="shared" si="33"/>
        <v>0</v>
      </c>
      <c r="T45" s="97">
        <f t="shared" si="33"/>
        <v>0</v>
      </c>
      <c r="U45" s="97">
        <f t="shared" si="33"/>
        <v>0</v>
      </c>
      <c r="V45" s="97">
        <f t="shared" si="33"/>
        <v>17.620999999999999</v>
      </c>
      <c r="W45" s="97">
        <f t="shared" si="33"/>
        <v>0</v>
      </c>
      <c r="X45" s="97">
        <f t="shared" si="33"/>
        <v>0</v>
      </c>
      <c r="Y45" s="97">
        <f t="shared" si="33"/>
        <v>0</v>
      </c>
      <c r="Z45" s="97">
        <f t="shared" si="33"/>
        <v>0</v>
      </c>
      <c r="AA45" s="97">
        <f t="shared" si="33"/>
        <v>0</v>
      </c>
      <c r="AB45" s="97">
        <f t="shared" si="33"/>
        <v>0</v>
      </c>
      <c r="AC45" s="97">
        <f t="shared" si="33"/>
        <v>0</v>
      </c>
      <c r="AD45" s="97">
        <f t="shared" si="33"/>
        <v>0</v>
      </c>
      <c r="AE45" s="97">
        <f t="shared" si="33"/>
        <v>0</v>
      </c>
      <c r="AF45" s="97">
        <f t="shared" si="33"/>
        <v>0</v>
      </c>
      <c r="AG45" s="97">
        <f t="shared" si="33"/>
        <v>0</v>
      </c>
      <c r="AH45" s="97">
        <f t="shared" si="33"/>
        <v>17.620999999999999</v>
      </c>
      <c r="AI45" s="97">
        <f t="shared" si="33"/>
        <v>17.620999999999999</v>
      </c>
      <c r="AJ45" s="97">
        <f t="shared" si="33"/>
        <v>0</v>
      </c>
      <c r="AK45" s="97">
        <f t="shared" si="33"/>
        <v>0</v>
      </c>
      <c r="AL45" s="97">
        <f t="shared" si="33"/>
        <v>0</v>
      </c>
      <c r="AM45" s="97">
        <f t="shared" si="33"/>
        <v>0</v>
      </c>
      <c r="AN45" s="97">
        <f t="shared" si="33"/>
        <v>0</v>
      </c>
      <c r="AO45" s="97">
        <f t="shared" si="33"/>
        <v>0</v>
      </c>
      <c r="AP45" s="97">
        <f t="shared" si="33"/>
        <v>17.620999999999999</v>
      </c>
      <c r="AQ45" s="97">
        <f t="shared" si="33"/>
        <v>18</v>
      </c>
      <c r="AR45" s="97">
        <f t="shared" si="33"/>
        <v>17.620999999999999</v>
      </c>
      <c r="AS45" s="97">
        <f t="shared" si="33"/>
        <v>0</v>
      </c>
      <c r="AT45" s="97">
        <f t="shared" si="33"/>
        <v>0.37900000000000134</v>
      </c>
      <c r="AU45" s="97">
        <f t="shared" si="33"/>
        <v>-0.37900000000000134</v>
      </c>
      <c r="AV45" s="96"/>
      <c r="AW45" s="29"/>
    </row>
    <row r="46" spans="1:49" s="30" customFormat="1" ht="67.2">
      <c r="A46" s="51">
        <v>1</v>
      </c>
      <c r="B46" s="63" t="s">
        <v>70</v>
      </c>
      <c r="C46" s="51" t="s">
        <v>15</v>
      </c>
      <c r="D46" s="53">
        <v>2013</v>
      </c>
      <c r="E46" s="53">
        <v>2013</v>
      </c>
      <c r="F46" s="44" t="s">
        <v>104</v>
      </c>
      <c r="G46" s="64"/>
      <c r="H46" s="64" t="s">
        <v>78</v>
      </c>
      <c r="I46" s="49">
        <f>J46+K46</f>
        <v>17.620999999999999</v>
      </c>
      <c r="J46" s="65">
        <v>17.620999999999999</v>
      </c>
      <c r="K46" s="65"/>
      <c r="L46" s="49">
        <v>17.620999999999999</v>
      </c>
      <c r="M46" s="49">
        <v>17.620999999999999</v>
      </c>
      <c r="N46" s="49">
        <f>O46+P46</f>
        <v>0</v>
      </c>
      <c r="O46" s="65"/>
      <c r="P46" s="65"/>
      <c r="Q46" s="49">
        <f>R46+S46</f>
        <v>0</v>
      </c>
      <c r="R46" s="65"/>
      <c r="S46" s="65"/>
      <c r="T46" s="65"/>
      <c r="U46" s="49">
        <f>W46+X46</f>
        <v>0</v>
      </c>
      <c r="V46" s="51">
        <v>17.620999999999999</v>
      </c>
      <c r="W46" s="65"/>
      <c r="X46" s="65"/>
      <c r="Y46" s="49">
        <f>Z46+AA46</f>
        <v>0</v>
      </c>
      <c r="Z46" s="65"/>
      <c r="AA46" s="65"/>
      <c r="AB46" s="49">
        <f>AC46+AD46</f>
        <v>0</v>
      </c>
      <c r="AC46" s="65"/>
      <c r="AD46" s="65"/>
      <c r="AE46" s="49">
        <f>AF46+AG46</f>
        <v>0</v>
      </c>
      <c r="AF46" s="56">
        <f>R46-W46</f>
        <v>0</v>
      </c>
      <c r="AG46" s="56">
        <f>S46-X46</f>
        <v>0</v>
      </c>
      <c r="AH46" s="57">
        <f>AI46+AJ46</f>
        <v>17.620999999999999</v>
      </c>
      <c r="AI46" s="58">
        <f>M46-W46</f>
        <v>17.620999999999999</v>
      </c>
      <c r="AJ46" s="66"/>
      <c r="AK46" s="66"/>
      <c r="AL46" s="66"/>
      <c r="AM46" s="66"/>
      <c r="AN46" s="66"/>
      <c r="AO46" s="66"/>
      <c r="AP46" s="56">
        <v>17.620999999999999</v>
      </c>
      <c r="AQ46" s="56">
        <v>18</v>
      </c>
      <c r="AR46" s="60">
        <v>17.620999999999999</v>
      </c>
      <c r="AS46" s="59"/>
      <c r="AT46" s="55">
        <f>AQ46-AR46</f>
        <v>0.37900000000000134</v>
      </c>
      <c r="AU46" s="55">
        <f t="shared" si="30"/>
        <v>-0.37900000000000134</v>
      </c>
      <c r="AV46" s="55" t="s">
        <v>106</v>
      </c>
      <c r="AW46" s="29"/>
    </row>
    <row r="47" spans="1:49" s="30" customFormat="1" ht="40.5" customHeight="1">
      <c r="A47" s="37" t="s">
        <v>158</v>
      </c>
      <c r="B47" s="50" t="s">
        <v>168</v>
      </c>
      <c r="C47" s="37"/>
      <c r="D47" s="37"/>
      <c r="E47" s="37"/>
      <c r="F47" s="37"/>
      <c r="G47" s="37"/>
      <c r="H47" s="37"/>
      <c r="I47" s="49">
        <f>SUM(I48:I49)</f>
        <v>1383</v>
      </c>
      <c r="J47" s="49">
        <f t="shared" ref="J47:AO47" si="34">SUM(J48:J49)</f>
        <v>1383</v>
      </c>
      <c r="K47" s="49">
        <f t="shared" si="34"/>
        <v>0</v>
      </c>
      <c r="L47" s="49">
        <f t="shared" si="34"/>
        <v>1377</v>
      </c>
      <c r="M47" s="49">
        <f t="shared" si="34"/>
        <v>1377</v>
      </c>
      <c r="N47" s="49">
        <f t="shared" si="34"/>
        <v>0</v>
      </c>
      <c r="O47" s="49">
        <f t="shared" si="34"/>
        <v>0</v>
      </c>
      <c r="P47" s="49">
        <f t="shared" si="34"/>
        <v>0</v>
      </c>
      <c r="Q47" s="49">
        <f t="shared" si="34"/>
        <v>1231.6120000000001</v>
      </c>
      <c r="R47" s="49">
        <f t="shared" si="34"/>
        <v>1231.6120000000001</v>
      </c>
      <c r="S47" s="49">
        <f t="shared" si="34"/>
        <v>0</v>
      </c>
      <c r="T47" s="49">
        <f t="shared" si="34"/>
        <v>0</v>
      </c>
      <c r="U47" s="49">
        <f t="shared" si="34"/>
        <v>1225.6120000000001</v>
      </c>
      <c r="V47" s="49">
        <f t="shared" si="34"/>
        <v>1383</v>
      </c>
      <c r="W47" s="49">
        <f t="shared" si="34"/>
        <v>1225.6120000000001</v>
      </c>
      <c r="X47" s="49">
        <f t="shared" si="34"/>
        <v>0</v>
      </c>
      <c r="Y47" s="49">
        <f t="shared" si="34"/>
        <v>0</v>
      </c>
      <c r="Z47" s="49">
        <f t="shared" si="34"/>
        <v>0</v>
      </c>
      <c r="AA47" s="49">
        <f t="shared" si="34"/>
        <v>0</v>
      </c>
      <c r="AB47" s="49">
        <f t="shared" si="34"/>
        <v>0</v>
      </c>
      <c r="AC47" s="49">
        <f t="shared" si="34"/>
        <v>0</v>
      </c>
      <c r="AD47" s="49">
        <f t="shared" si="34"/>
        <v>0</v>
      </c>
      <c r="AE47" s="49">
        <f t="shared" si="34"/>
        <v>0</v>
      </c>
      <c r="AF47" s="49">
        <f t="shared" si="34"/>
        <v>0</v>
      </c>
      <c r="AG47" s="49">
        <f t="shared" si="34"/>
        <v>0</v>
      </c>
      <c r="AH47" s="49">
        <f t="shared" si="34"/>
        <v>151.38800000000003</v>
      </c>
      <c r="AI47" s="49">
        <f t="shared" si="34"/>
        <v>151.38800000000003</v>
      </c>
      <c r="AJ47" s="49">
        <f t="shared" si="34"/>
        <v>0</v>
      </c>
      <c r="AK47" s="49">
        <f t="shared" si="34"/>
        <v>0</v>
      </c>
      <c r="AL47" s="49">
        <f t="shared" si="34"/>
        <v>0</v>
      </c>
      <c r="AM47" s="49">
        <f t="shared" si="34"/>
        <v>0</v>
      </c>
      <c r="AN47" s="49">
        <f t="shared" si="34"/>
        <v>0</v>
      </c>
      <c r="AO47" s="49">
        <f t="shared" si="34"/>
        <v>0</v>
      </c>
      <c r="AP47" s="98">
        <f>SUM(AP48:AP49)</f>
        <v>151.52800000000002</v>
      </c>
      <c r="AQ47" s="98">
        <f t="shared" ref="AQ47:AR47" si="35">SUM(AQ48:AQ49)</f>
        <v>151</v>
      </c>
      <c r="AR47" s="98">
        <f t="shared" si="35"/>
        <v>116.539</v>
      </c>
      <c r="AS47" s="98">
        <f t="shared" ref="AS47" si="36">SUM(AS48:AS49)</f>
        <v>0</v>
      </c>
      <c r="AT47" s="98">
        <f t="shared" ref="AT47:AU47" si="37">SUM(AT48:AT49)</f>
        <v>34.460999999999999</v>
      </c>
      <c r="AU47" s="98">
        <f t="shared" si="37"/>
        <v>0</v>
      </c>
      <c r="AV47" s="49"/>
      <c r="AW47" s="29"/>
    </row>
    <row r="48" spans="1:49" s="30" customFormat="1" ht="67.2">
      <c r="A48" s="51">
        <v>1</v>
      </c>
      <c r="B48" s="52" t="s">
        <v>59</v>
      </c>
      <c r="C48" s="51" t="s">
        <v>15</v>
      </c>
      <c r="D48" s="53">
        <v>2016</v>
      </c>
      <c r="E48" s="53">
        <v>2018</v>
      </c>
      <c r="F48" s="44" t="s">
        <v>104</v>
      </c>
      <c r="G48" s="54" t="s">
        <v>60</v>
      </c>
      <c r="H48" s="55" t="s">
        <v>61</v>
      </c>
      <c r="I48" s="49">
        <f>J48+K48</f>
        <v>700</v>
      </c>
      <c r="J48" s="51">
        <v>700</v>
      </c>
      <c r="K48" s="51"/>
      <c r="L48" s="49">
        <v>700</v>
      </c>
      <c r="M48" s="49">
        <v>700</v>
      </c>
      <c r="N48" s="49">
        <f>O48+P48</f>
        <v>0</v>
      </c>
      <c r="O48" s="51"/>
      <c r="P48" s="51"/>
      <c r="Q48" s="49">
        <f>R48+S48</f>
        <v>619.63099999999997</v>
      </c>
      <c r="R48" s="56">
        <f>J48-AH48</f>
        <v>619.63099999999997</v>
      </c>
      <c r="S48" s="51"/>
      <c r="T48" s="51"/>
      <c r="U48" s="49">
        <f>W48+X48</f>
        <v>619.63099999999997</v>
      </c>
      <c r="V48" s="49">
        <v>700</v>
      </c>
      <c r="W48" s="51">
        <v>619.63099999999997</v>
      </c>
      <c r="X48" s="51"/>
      <c r="Y48" s="49">
        <f>Z48+AA48</f>
        <v>0</v>
      </c>
      <c r="Z48" s="51"/>
      <c r="AA48" s="51"/>
      <c r="AB48" s="49">
        <f>AC48+AD48</f>
        <v>0</v>
      </c>
      <c r="AC48" s="51"/>
      <c r="AD48" s="51"/>
      <c r="AE48" s="49">
        <f>AF48+AG48</f>
        <v>0</v>
      </c>
      <c r="AF48" s="56">
        <f>R48-W48</f>
        <v>0</v>
      </c>
      <c r="AG48" s="56">
        <f>S48-X48</f>
        <v>0</v>
      </c>
      <c r="AH48" s="57">
        <f>AI48+AJ48</f>
        <v>80.369000000000028</v>
      </c>
      <c r="AI48" s="58">
        <f>M48-W48</f>
        <v>80.369000000000028</v>
      </c>
      <c r="AJ48" s="58"/>
      <c r="AK48" s="58"/>
      <c r="AL48" s="58"/>
      <c r="AM48" s="58"/>
      <c r="AN48" s="58"/>
      <c r="AO48" s="58"/>
      <c r="AP48" s="56">
        <v>80.369000000000028</v>
      </c>
      <c r="AQ48" s="56">
        <v>80</v>
      </c>
      <c r="AR48" s="60">
        <v>45.539000000000001</v>
      </c>
      <c r="AS48" s="59"/>
      <c r="AT48" s="55">
        <f>AQ48-AR48</f>
        <v>34.460999999999999</v>
      </c>
      <c r="AU48" s="55"/>
      <c r="AV48" s="55" t="s">
        <v>106</v>
      </c>
      <c r="AW48" s="29"/>
    </row>
    <row r="49" spans="1:52" s="30" customFormat="1" ht="67.2">
      <c r="A49" s="51">
        <v>2</v>
      </c>
      <c r="B49" s="52" t="s">
        <v>56</v>
      </c>
      <c r="C49" s="51" t="s">
        <v>15</v>
      </c>
      <c r="D49" s="53">
        <v>2016</v>
      </c>
      <c r="E49" s="53">
        <v>2017</v>
      </c>
      <c r="F49" s="44" t="s">
        <v>104</v>
      </c>
      <c r="G49" s="54" t="s">
        <v>57</v>
      </c>
      <c r="H49" s="55" t="s">
        <v>58</v>
      </c>
      <c r="I49" s="49">
        <f t="shared" ref="I49" si="38">J49+K49</f>
        <v>683</v>
      </c>
      <c r="J49" s="51">
        <v>683</v>
      </c>
      <c r="K49" s="51"/>
      <c r="L49" s="49">
        <v>677</v>
      </c>
      <c r="M49" s="49">
        <v>677</v>
      </c>
      <c r="N49" s="49">
        <f>O49+P49</f>
        <v>0</v>
      </c>
      <c r="O49" s="51"/>
      <c r="P49" s="51"/>
      <c r="Q49" s="49">
        <f>R49+S49</f>
        <v>611.98099999999999</v>
      </c>
      <c r="R49" s="56">
        <f>J49-AH49</f>
        <v>611.98099999999999</v>
      </c>
      <c r="S49" s="51"/>
      <c r="T49" s="51"/>
      <c r="U49" s="49">
        <f>W49+X49</f>
        <v>605.98099999999999</v>
      </c>
      <c r="V49" s="49">
        <v>683</v>
      </c>
      <c r="W49" s="51">
        <v>605.98099999999999</v>
      </c>
      <c r="X49" s="51"/>
      <c r="Y49" s="49">
        <f>Z49+AA49</f>
        <v>0</v>
      </c>
      <c r="Z49" s="51"/>
      <c r="AA49" s="51"/>
      <c r="AB49" s="49">
        <f>AC49+AD49</f>
        <v>0</v>
      </c>
      <c r="AC49" s="51"/>
      <c r="AD49" s="51"/>
      <c r="AE49" s="49">
        <f>AF49+AG49</f>
        <v>0</v>
      </c>
      <c r="AF49" s="56"/>
      <c r="AG49" s="56">
        <f>S49-X49</f>
        <v>0</v>
      </c>
      <c r="AH49" s="57">
        <f>AI49+AJ49</f>
        <v>71.019000000000005</v>
      </c>
      <c r="AI49" s="58">
        <f>L49-W49</f>
        <v>71.019000000000005</v>
      </c>
      <c r="AJ49" s="58"/>
      <c r="AK49" s="58"/>
      <c r="AL49" s="58"/>
      <c r="AM49" s="58"/>
      <c r="AN49" s="58"/>
      <c r="AO49" s="58"/>
      <c r="AP49" s="56">
        <f>71.019+0.14</f>
        <v>71.159000000000006</v>
      </c>
      <c r="AQ49" s="56">
        <v>71</v>
      </c>
      <c r="AR49" s="55">
        <v>71</v>
      </c>
      <c r="AS49" s="59"/>
      <c r="AT49" s="55">
        <f>AQ49-AR49</f>
        <v>0</v>
      </c>
      <c r="AU49" s="55"/>
      <c r="AV49" s="55" t="s">
        <v>106</v>
      </c>
      <c r="AW49" s="29"/>
    </row>
    <row r="50" spans="1:52" ht="16.8">
      <c r="A50" s="37" t="s">
        <v>172</v>
      </c>
      <c r="B50" s="50" t="s">
        <v>169</v>
      </c>
      <c r="C50" s="37"/>
      <c r="D50" s="37"/>
      <c r="E50" s="37"/>
      <c r="F50" s="37"/>
      <c r="G50" s="37"/>
      <c r="H50" s="37"/>
      <c r="I50" s="49">
        <f>SUM(I51:I52)</f>
        <v>2587</v>
      </c>
      <c r="J50" s="49">
        <f t="shared" ref="J50:AU50" si="39">SUM(J51:J52)</f>
        <v>2587</v>
      </c>
      <c r="K50" s="49">
        <f t="shared" si="39"/>
        <v>0</v>
      </c>
      <c r="L50" s="49">
        <f t="shared" si="39"/>
        <v>2536.422</v>
      </c>
      <c r="M50" s="49">
        <f t="shared" si="39"/>
        <v>2536.422</v>
      </c>
      <c r="N50" s="49">
        <f t="shared" si="39"/>
        <v>0</v>
      </c>
      <c r="O50" s="49">
        <f t="shared" si="39"/>
        <v>0</v>
      </c>
      <c r="P50" s="49">
        <f t="shared" si="39"/>
        <v>0</v>
      </c>
      <c r="Q50" s="49">
        <f t="shared" si="39"/>
        <v>2495.7709999999997</v>
      </c>
      <c r="R50" s="49">
        <f t="shared" si="39"/>
        <v>2495.7709999999997</v>
      </c>
      <c r="S50" s="49">
        <f t="shared" si="39"/>
        <v>0</v>
      </c>
      <c r="T50" s="49">
        <f t="shared" si="39"/>
        <v>727</v>
      </c>
      <c r="U50" s="49">
        <f t="shared" si="39"/>
        <v>2445.1930000000002</v>
      </c>
      <c r="V50" s="49">
        <f t="shared" si="39"/>
        <v>2587</v>
      </c>
      <c r="W50" s="49">
        <f t="shared" si="39"/>
        <v>2445.1930000000002</v>
      </c>
      <c r="X50" s="49">
        <f t="shared" si="39"/>
        <v>0</v>
      </c>
      <c r="Y50" s="49">
        <f t="shared" si="39"/>
        <v>0</v>
      </c>
      <c r="Z50" s="49">
        <f t="shared" si="39"/>
        <v>0</v>
      </c>
      <c r="AA50" s="49">
        <f t="shared" si="39"/>
        <v>0</v>
      </c>
      <c r="AB50" s="49">
        <f t="shared" si="39"/>
        <v>0</v>
      </c>
      <c r="AC50" s="49">
        <f t="shared" si="39"/>
        <v>0</v>
      </c>
      <c r="AD50" s="49">
        <f t="shared" si="39"/>
        <v>0</v>
      </c>
      <c r="AE50" s="49">
        <f t="shared" si="39"/>
        <v>0</v>
      </c>
      <c r="AF50" s="49">
        <f t="shared" si="39"/>
        <v>0</v>
      </c>
      <c r="AG50" s="49">
        <f t="shared" si="39"/>
        <v>0</v>
      </c>
      <c r="AH50" s="49">
        <f t="shared" si="39"/>
        <v>91.229000000000042</v>
      </c>
      <c r="AI50" s="49">
        <f t="shared" si="39"/>
        <v>91.229000000000042</v>
      </c>
      <c r="AJ50" s="49">
        <f t="shared" si="39"/>
        <v>0</v>
      </c>
      <c r="AK50" s="49">
        <f t="shared" si="39"/>
        <v>0</v>
      </c>
      <c r="AL50" s="49">
        <f t="shared" si="39"/>
        <v>0</v>
      </c>
      <c r="AM50" s="49">
        <f t="shared" si="39"/>
        <v>0</v>
      </c>
      <c r="AN50" s="49">
        <f t="shared" si="39"/>
        <v>0</v>
      </c>
      <c r="AO50" s="49">
        <f t="shared" si="39"/>
        <v>0</v>
      </c>
      <c r="AP50" s="49">
        <f t="shared" si="39"/>
        <v>91.228999999999999</v>
      </c>
      <c r="AQ50" s="49">
        <f t="shared" si="39"/>
        <v>91</v>
      </c>
      <c r="AR50" s="49">
        <f t="shared" si="39"/>
        <v>75.741000000000014</v>
      </c>
      <c r="AS50" s="49">
        <f t="shared" si="39"/>
        <v>0</v>
      </c>
      <c r="AT50" s="49">
        <f t="shared" si="39"/>
        <v>15.258999999999993</v>
      </c>
      <c r="AU50" s="49">
        <f t="shared" si="39"/>
        <v>0.22899999999999565</v>
      </c>
      <c r="AV50" s="49"/>
    </row>
    <row r="51" spans="1:52" ht="67.2">
      <c r="A51" s="51">
        <v>1</v>
      </c>
      <c r="B51" s="88" t="s">
        <v>170</v>
      </c>
      <c r="C51" s="51" t="s">
        <v>15</v>
      </c>
      <c r="D51" s="53">
        <v>2012</v>
      </c>
      <c r="E51" s="53">
        <v>2012</v>
      </c>
      <c r="F51" s="44" t="s">
        <v>104</v>
      </c>
      <c r="G51" s="54" t="s">
        <v>27</v>
      </c>
      <c r="H51" s="55" t="s">
        <v>28</v>
      </c>
      <c r="I51" s="49">
        <f>J51+K51</f>
        <v>1732</v>
      </c>
      <c r="J51" s="51">
        <v>1732</v>
      </c>
      <c r="K51" s="51"/>
      <c r="L51" s="49">
        <v>1732</v>
      </c>
      <c r="M51" s="49">
        <v>1732</v>
      </c>
      <c r="N51" s="49">
        <f>O51+P51</f>
        <v>0</v>
      </c>
      <c r="O51" s="51"/>
      <c r="P51" s="51"/>
      <c r="Q51" s="49">
        <f>R51+S51</f>
        <v>1709.145</v>
      </c>
      <c r="R51" s="56">
        <f>J51-AH51</f>
        <v>1709.145</v>
      </c>
      <c r="S51" s="51"/>
      <c r="T51" s="51"/>
      <c r="U51" s="49">
        <f>W51+X51</f>
        <v>1709.145</v>
      </c>
      <c r="V51" s="49">
        <v>1732</v>
      </c>
      <c r="W51" s="51">
        <v>1709.145</v>
      </c>
      <c r="X51" s="51"/>
      <c r="Y51" s="49">
        <f>Z51+AA51</f>
        <v>0</v>
      </c>
      <c r="Z51" s="51"/>
      <c r="AA51" s="51"/>
      <c r="AB51" s="49">
        <f>AC51+AD51</f>
        <v>0</v>
      </c>
      <c r="AC51" s="51"/>
      <c r="AD51" s="51"/>
      <c r="AE51" s="49">
        <f>AF51+AG51</f>
        <v>0</v>
      </c>
      <c r="AF51" s="56">
        <f>R51-W51</f>
        <v>0</v>
      </c>
      <c r="AG51" s="56">
        <f>S51-X51</f>
        <v>0</v>
      </c>
      <c r="AH51" s="57">
        <f>AI51+AJ51</f>
        <v>22.855000000000018</v>
      </c>
      <c r="AI51" s="58">
        <f>L51-W51</f>
        <v>22.855000000000018</v>
      </c>
      <c r="AJ51" s="58"/>
      <c r="AK51" s="58"/>
      <c r="AL51" s="58"/>
      <c r="AM51" s="58"/>
      <c r="AN51" s="58"/>
      <c r="AO51" s="58"/>
      <c r="AP51" s="56">
        <f>22.855</f>
        <v>22.855</v>
      </c>
      <c r="AQ51" s="56">
        <v>23</v>
      </c>
      <c r="AR51" s="60">
        <v>11.332000000000001</v>
      </c>
      <c r="AS51" s="99"/>
      <c r="AT51" s="55">
        <f>AQ51-AR51</f>
        <v>11.667999999999999</v>
      </c>
      <c r="AU51" s="55">
        <f t="shared" ref="AU51:AU52" si="40">AP51-AQ51</f>
        <v>-0.14499999999999957</v>
      </c>
      <c r="AV51" s="55" t="s">
        <v>106</v>
      </c>
    </row>
    <row r="52" spans="1:52" ht="67.2">
      <c r="A52" s="51">
        <v>2</v>
      </c>
      <c r="B52" s="88" t="s">
        <v>25</v>
      </c>
      <c r="C52" s="51" t="s">
        <v>15</v>
      </c>
      <c r="D52" s="53">
        <v>2013</v>
      </c>
      <c r="E52" s="53">
        <v>2014</v>
      </c>
      <c r="F52" s="44" t="s">
        <v>104</v>
      </c>
      <c r="G52" s="54" t="s">
        <v>26</v>
      </c>
      <c r="H52" s="55" t="s">
        <v>99</v>
      </c>
      <c r="I52" s="49">
        <f>J52+K52</f>
        <v>855</v>
      </c>
      <c r="J52" s="51">
        <v>855</v>
      </c>
      <c r="K52" s="51"/>
      <c r="L52" s="49">
        <v>804.42200000000003</v>
      </c>
      <c r="M52" s="49">
        <v>804.42200000000003</v>
      </c>
      <c r="N52" s="49">
        <f>O52+P52</f>
        <v>0</v>
      </c>
      <c r="O52" s="51"/>
      <c r="P52" s="51"/>
      <c r="Q52" s="49">
        <f>R52+S52</f>
        <v>786.62599999999998</v>
      </c>
      <c r="R52" s="56">
        <f>J52-AH52</f>
        <v>786.62599999999998</v>
      </c>
      <c r="S52" s="51"/>
      <c r="T52" s="51">
        <v>727</v>
      </c>
      <c r="U52" s="49">
        <f>W52+X52</f>
        <v>736.048</v>
      </c>
      <c r="V52" s="49">
        <v>855</v>
      </c>
      <c r="W52" s="51">
        <v>736.048</v>
      </c>
      <c r="X52" s="51"/>
      <c r="Y52" s="49">
        <f>Z52+AA52</f>
        <v>0</v>
      </c>
      <c r="Z52" s="51"/>
      <c r="AA52" s="51"/>
      <c r="AB52" s="49">
        <f>AC52+AD52</f>
        <v>0</v>
      </c>
      <c r="AC52" s="51"/>
      <c r="AD52" s="51"/>
      <c r="AE52" s="49">
        <f>AF52+AG52</f>
        <v>0</v>
      </c>
      <c r="AF52" s="56"/>
      <c r="AG52" s="56">
        <f>S52-X52</f>
        <v>0</v>
      </c>
      <c r="AH52" s="57">
        <f>AI52+AJ52</f>
        <v>68.374000000000024</v>
      </c>
      <c r="AI52" s="58">
        <f>L52-W52</f>
        <v>68.374000000000024</v>
      </c>
      <c r="AJ52" s="58"/>
      <c r="AK52" s="58"/>
      <c r="AL52" s="58"/>
      <c r="AM52" s="58"/>
      <c r="AN52" s="58"/>
      <c r="AO52" s="58"/>
      <c r="AP52" s="56">
        <v>68.373999999999995</v>
      </c>
      <c r="AQ52" s="56">
        <v>68</v>
      </c>
      <c r="AR52" s="60">
        <v>64.409000000000006</v>
      </c>
      <c r="AS52" s="99"/>
      <c r="AT52" s="61">
        <f>AQ52-AR52</f>
        <v>3.590999999999994</v>
      </c>
      <c r="AU52" s="55">
        <f t="shared" si="40"/>
        <v>0.37399999999999523</v>
      </c>
      <c r="AV52" s="55" t="s">
        <v>106</v>
      </c>
    </row>
    <row r="53" spans="1:52" s="7" customFormat="1" ht="38.4" customHeight="1">
      <c r="A53" s="2" t="s">
        <v>67</v>
      </c>
      <c r="B53" s="3" t="s">
        <v>171</v>
      </c>
      <c r="C53" s="100"/>
      <c r="D53" s="101"/>
      <c r="E53" s="101"/>
      <c r="F53" s="101"/>
      <c r="G53" s="101"/>
      <c r="H53" s="100"/>
      <c r="I53" s="102">
        <f t="shared" ref="I53:AU53" si="41">I54+I59+I63</f>
        <v>14923</v>
      </c>
      <c r="J53" s="102">
        <f t="shared" si="41"/>
        <v>11894</v>
      </c>
      <c r="K53" s="102">
        <f t="shared" si="41"/>
        <v>3029</v>
      </c>
      <c r="L53" s="102">
        <f t="shared" si="41"/>
        <v>0</v>
      </c>
      <c r="M53" s="102">
        <f t="shared" si="41"/>
        <v>4972.6100000000006</v>
      </c>
      <c r="N53" s="102">
        <f t="shared" si="41"/>
        <v>5571</v>
      </c>
      <c r="O53" s="102">
        <f t="shared" si="41"/>
        <v>5571</v>
      </c>
      <c r="P53" s="102">
        <f t="shared" si="41"/>
        <v>0</v>
      </c>
      <c r="Q53" s="102">
        <f t="shared" si="41"/>
        <v>2679</v>
      </c>
      <c r="R53" s="102">
        <f t="shared" si="41"/>
        <v>445</v>
      </c>
      <c r="S53" s="102">
        <f t="shared" si="41"/>
        <v>2234</v>
      </c>
      <c r="T53" s="102">
        <f t="shared" si="41"/>
        <v>0</v>
      </c>
      <c r="U53" s="102">
        <f t="shared" si="41"/>
        <v>3910.67</v>
      </c>
      <c r="V53" s="102">
        <f t="shared" si="41"/>
        <v>11894</v>
      </c>
      <c r="W53" s="102">
        <f t="shared" si="41"/>
        <v>6237.4230000000007</v>
      </c>
      <c r="X53" s="102">
        <f t="shared" si="41"/>
        <v>3029</v>
      </c>
      <c r="Y53" s="102">
        <f t="shared" si="41"/>
        <v>1231.67</v>
      </c>
      <c r="Z53" s="102">
        <f t="shared" si="41"/>
        <v>436.67</v>
      </c>
      <c r="AA53" s="102">
        <f t="shared" si="41"/>
        <v>795</v>
      </c>
      <c r="AB53" s="102">
        <f t="shared" si="41"/>
        <v>1231.67</v>
      </c>
      <c r="AC53" s="102">
        <f t="shared" si="41"/>
        <v>436.67</v>
      </c>
      <c r="AD53" s="102">
        <f t="shared" si="41"/>
        <v>795</v>
      </c>
      <c r="AE53" s="102">
        <f t="shared" si="41"/>
        <v>0</v>
      </c>
      <c r="AF53" s="102">
        <f t="shared" si="41"/>
        <v>0</v>
      </c>
      <c r="AG53" s="102">
        <f t="shared" si="41"/>
        <v>0</v>
      </c>
      <c r="AH53" s="102">
        <f t="shared" si="41"/>
        <v>4689.33</v>
      </c>
      <c r="AI53" s="102">
        <f t="shared" si="41"/>
        <v>4689.33</v>
      </c>
      <c r="AJ53" s="102">
        <f t="shared" si="41"/>
        <v>0</v>
      </c>
      <c r="AK53" s="102">
        <f t="shared" si="41"/>
        <v>0</v>
      </c>
      <c r="AL53" s="102">
        <f t="shared" si="41"/>
        <v>0</v>
      </c>
      <c r="AM53" s="102">
        <f t="shared" si="41"/>
        <v>0</v>
      </c>
      <c r="AN53" s="102">
        <f t="shared" si="41"/>
        <v>0</v>
      </c>
      <c r="AO53" s="102">
        <f t="shared" si="41"/>
        <v>0</v>
      </c>
      <c r="AP53" s="103">
        <f t="shared" si="41"/>
        <v>2888.1970000000001</v>
      </c>
      <c r="AQ53" s="103">
        <f t="shared" si="41"/>
        <v>0</v>
      </c>
      <c r="AR53" s="103">
        <f t="shared" si="41"/>
        <v>0</v>
      </c>
      <c r="AS53" s="103">
        <f t="shared" si="41"/>
        <v>0</v>
      </c>
      <c r="AT53" s="103">
        <f t="shared" si="41"/>
        <v>0</v>
      </c>
      <c r="AU53" s="103">
        <f t="shared" si="41"/>
        <v>2888.1970000000001</v>
      </c>
      <c r="AV53" s="104"/>
      <c r="AX53" s="10"/>
      <c r="AY53" s="8"/>
      <c r="AZ53" s="8"/>
    </row>
    <row r="54" spans="1:52" s="7" customFormat="1" ht="33.6">
      <c r="A54" s="37" t="s">
        <v>10</v>
      </c>
      <c r="B54" s="50" t="s">
        <v>161</v>
      </c>
      <c r="C54" s="100"/>
      <c r="D54" s="101"/>
      <c r="E54" s="101"/>
      <c r="F54" s="101"/>
      <c r="G54" s="101"/>
      <c r="H54" s="100"/>
      <c r="I54" s="102">
        <f t="shared" ref="I54:AU54" si="42">SUM(I55:I58)</f>
        <v>12769</v>
      </c>
      <c r="J54" s="102">
        <f t="shared" si="42"/>
        <v>9740</v>
      </c>
      <c r="K54" s="102">
        <f t="shared" si="42"/>
        <v>3029</v>
      </c>
      <c r="L54" s="102">
        <f t="shared" si="42"/>
        <v>0</v>
      </c>
      <c r="M54" s="102">
        <f t="shared" si="42"/>
        <v>3372.61</v>
      </c>
      <c r="N54" s="102">
        <f t="shared" si="42"/>
        <v>3971</v>
      </c>
      <c r="O54" s="102">
        <f t="shared" si="42"/>
        <v>3971</v>
      </c>
      <c r="P54" s="102">
        <f t="shared" si="42"/>
        <v>0</v>
      </c>
      <c r="Q54" s="102">
        <f t="shared" si="42"/>
        <v>2234</v>
      </c>
      <c r="R54" s="102">
        <f t="shared" si="42"/>
        <v>0</v>
      </c>
      <c r="S54" s="102">
        <f t="shared" si="42"/>
        <v>2234</v>
      </c>
      <c r="T54" s="102">
        <f t="shared" si="42"/>
        <v>0</v>
      </c>
      <c r="U54" s="102">
        <f t="shared" si="42"/>
        <v>3372.61</v>
      </c>
      <c r="V54" s="102">
        <f t="shared" si="42"/>
        <v>9740</v>
      </c>
      <c r="W54" s="102">
        <f t="shared" si="42"/>
        <v>5299.3630000000003</v>
      </c>
      <c r="X54" s="102">
        <f t="shared" si="42"/>
        <v>3029</v>
      </c>
      <c r="Y54" s="102">
        <f t="shared" si="42"/>
        <v>1138.6100000000001</v>
      </c>
      <c r="Z54" s="102">
        <f t="shared" si="42"/>
        <v>343.61</v>
      </c>
      <c r="AA54" s="102">
        <f t="shared" si="42"/>
        <v>795</v>
      </c>
      <c r="AB54" s="102">
        <f t="shared" si="42"/>
        <v>1138.6100000000001</v>
      </c>
      <c r="AC54" s="102">
        <f t="shared" si="42"/>
        <v>343.61</v>
      </c>
      <c r="AD54" s="102">
        <f t="shared" si="42"/>
        <v>795</v>
      </c>
      <c r="AE54" s="102">
        <f t="shared" si="42"/>
        <v>0</v>
      </c>
      <c r="AF54" s="102">
        <f t="shared" si="42"/>
        <v>0</v>
      </c>
      <c r="AG54" s="102">
        <f t="shared" si="42"/>
        <v>0</v>
      </c>
      <c r="AH54" s="102">
        <f t="shared" si="42"/>
        <v>3627.39</v>
      </c>
      <c r="AI54" s="102">
        <f t="shared" si="42"/>
        <v>3627.39</v>
      </c>
      <c r="AJ54" s="102">
        <f t="shared" si="42"/>
        <v>0</v>
      </c>
      <c r="AK54" s="102">
        <f t="shared" si="42"/>
        <v>0</v>
      </c>
      <c r="AL54" s="102">
        <f t="shared" si="42"/>
        <v>0</v>
      </c>
      <c r="AM54" s="102">
        <f t="shared" si="42"/>
        <v>0</v>
      </c>
      <c r="AN54" s="102">
        <f t="shared" si="42"/>
        <v>0</v>
      </c>
      <c r="AO54" s="102">
        <f t="shared" si="42"/>
        <v>0</v>
      </c>
      <c r="AP54" s="105">
        <f t="shared" si="42"/>
        <v>1680.1969999999999</v>
      </c>
      <c r="AQ54" s="105">
        <f t="shared" si="42"/>
        <v>0</v>
      </c>
      <c r="AR54" s="105">
        <f t="shared" si="42"/>
        <v>0</v>
      </c>
      <c r="AS54" s="105">
        <f t="shared" si="42"/>
        <v>0</v>
      </c>
      <c r="AT54" s="105">
        <f t="shared" si="42"/>
        <v>0</v>
      </c>
      <c r="AU54" s="105">
        <f t="shared" si="42"/>
        <v>1680.1969999999999</v>
      </c>
      <c r="AV54" s="104"/>
      <c r="AX54" s="10"/>
      <c r="AY54" s="8"/>
      <c r="AZ54" s="8"/>
    </row>
    <row r="55" spans="1:52" s="7" customFormat="1" ht="54" customHeight="1">
      <c r="A55" s="51">
        <v>1</v>
      </c>
      <c r="B55" s="63" t="s">
        <v>66</v>
      </c>
      <c r="C55" s="51" t="s">
        <v>15</v>
      </c>
      <c r="D55" s="53">
        <v>2022</v>
      </c>
      <c r="E55" s="53">
        <v>2025</v>
      </c>
      <c r="F55" s="44" t="s">
        <v>104</v>
      </c>
      <c r="G55" s="106">
        <v>8018553</v>
      </c>
      <c r="H55" s="54" t="s">
        <v>101</v>
      </c>
      <c r="I55" s="49">
        <f>J55+K55</f>
        <v>7000</v>
      </c>
      <c r="J55" s="92">
        <f>7000-K55</f>
        <v>3971</v>
      </c>
      <c r="K55" s="92">
        <f>Q55+AA55</f>
        <v>3029</v>
      </c>
      <c r="L55" s="76"/>
      <c r="M55" s="49">
        <v>3372.61</v>
      </c>
      <c r="N55" s="49">
        <f t="shared" ref="N55" si="43">O55+P55</f>
        <v>3971</v>
      </c>
      <c r="O55" s="107">
        <f>J55</f>
        <v>3971</v>
      </c>
      <c r="P55" s="107"/>
      <c r="Q55" s="49">
        <f t="shared" ref="Q55" si="44">R55+S55</f>
        <v>2234</v>
      </c>
      <c r="R55" s="108"/>
      <c r="S55" s="108">
        <f>2234</f>
        <v>2234</v>
      </c>
      <c r="T55" s="108"/>
      <c r="U55" s="49">
        <f>W55+X55</f>
        <v>3372.61</v>
      </c>
      <c r="V55" s="92">
        <v>3971</v>
      </c>
      <c r="W55" s="108">
        <f>Z55</f>
        <v>343.61</v>
      </c>
      <c r="X55" s="108">
        <f>2234+AA55</f>
        <v>3029</v>
      </c>
      <c r="Y55" s="49">
        <f>Z55+AA55</f>
        <v>1138.6100000000001</v>
      </c>
      <c r="Z55" s="66">
        <f>343.61</f>
        <v>343.61</v>
      </c>
      <c r="AA55" s="66">
        <f>795</f>
        <v>795</v>
      </c>
      <c r="AB55" s="49">
        <f>AC55+AD55</f>
        <v>1138.6100000000001</v>
      </c>
      <c r="AC55" s="66">
        <f>343.61</f>
        <v>343.61</v>
      </c>
      <c r="AD55" s="66">
        <f>795</f>
        <v>795</v>
      </c>
      <c r="AE55" s="49">
        <f>AF55+AG55</f>
        <v>0</v>
      </c>
      <c r="AF55" s="56"/>
      <c r="AG55" s="56"/>
      <c r="AH55" s="109">
        <f>AI55+AJ55</f>
        <v>3627.39</v>
      </c>
      <c r="AI55" s="107">
        <f>J55-W55</f>
        <v>3627.39</v>
      </c>
      <c r="AJ55" s="66"/>
      <c r="AK55" s="66"/>
      <c r="AL55" s="66"/>
      <c r="AM55" s="66"/>
      <c r="AN55" s="66"/>
      <c r="AO55" s="66"/>
      <c r="AP55" s="108">
        <v>1000</v>
      </c>
      <c r="AQ55" s="108"/>
      <c r="AR55" s="110"/>
      <c r="AS55" s="99"/>
      <c r="AT55" s="99"/>
      <c r="AU55" s="55">
        <f t="shared" ref="AU55:AU58" si="45">AP55-AQ55</f>
        <v>1000</v>
      </c>
      <c r="AV55" s="110" t="s">
        <v>109</v>
      </c>
      <c r="AW55" s="7">
        <v>695</v>
      </c>
      <c r="AX55" s="10" t="e">
        <f>AV55-AW55</f>
        <v>#VALUE!</v>
      </c>
      <c r="AY55" s="8"/>
      <c r="AZ55" s="8"/>
    </row>
    <row r="56" spans="1:52" s="7" customFormat="1" ht="84">
      <c r="A56" s="51">
        <v>2</v>
      </c>
      <c r="B56" s="52" t="s">
        <v>114</v>
      </c>
      <c r="C56" s="51" t="s">
        <v>15</v>
      </c>
      <c r="D56" s="53">
        <v>2018</v>
      </c>
      <c r="E56" s="53">
        <v>2018</v>
      </c>
      <c r="F56" s="51" t="s">
        <v>104</v>
      </c>
      <c r="G56" s="54" t="s">
        <v>57</v>
      </c>
      <c r="H56" s="81" t="s">
        <v>115</v>
      </c>
      <c r="I56" s="49">
        <f>J56+K56</f>
        <v>1807</v>
      </c>
      <c r="J56" s="51">
        <v>1807</v>
      </c>
      <c r="K56" s="66"/>
      <c r="L56" s="68"/>
      <c r="M56" s="49"/>
      <c r="N56" s="49"/>
      <c r="O56" s="66"/>
      <c r="P56" s="66"/>
      <c r="Q56" s="49"/>
      <c r="R56" s="66"/>
      <c r="S56" s="66"/>
      <c r="T56" s="66"/>
      <c r="U56" s="49"/>
      <c r="V56" s="51">
        <v>1807</v>
      </c>
      <c r="W56" s="51">
        <v>1576.4690000000001</v>
      </c>
      <c r="X56" s="69"/>
      <c r="Y56" s="49"/>
      <c r="Z56" s="56"/>
      <c r="AA56" s="69"/>
      <c r="AB56" s="70"/>
      <c r="AC56" s="56"/>
      <c r="AD56" s="69"/>
      <c r="AE56" s="49"/>
      <c r="AF56" s="56"/>
      <c r="AG56" s="56"/>
      <c r="AH56" s="70"/>
      <c r="AI56" s="69"/>
      <c r="AJ56" s="71"/>
      <c r="AK56" s="71"/>
      <c r="AL56" s="71"/>
      <c r="AM56" s="71"/>
      <c r="AN56" s="71"/>
      <c r="AO56" s="71"/>
      <c r="AP56" s="56">
        <v>225.53099999999995</v>
      </c>
      <c r="AQ56" s="56"/>
      <c r="AR56" s="55"/>
      <c r="AS56" s="99"/>
      <c r="AT56" s="99"/>
      <c r="AU56" s="55">
        <f t="shared" si="45"/>
        <v>225.53099999999995</v>
      </c>
      <c r="AV56" s="55" t="s">
        <v>106</v>
      </c>
      <c r="AX56" s="10"/>
      <c r="AY56" s="8"/>
      <c r="AZ56" s="8"/>
    </row>
    <row r="57" spans="1:52" s="7" customFormat="1" ht="67.2">
      <c r="A57" s="51">
        <v>3</v>
      </c>
      <c r="B57" s="52" t="s">
        <v>116</v>
      </c>
      <c r="C57" s="51" t="s">
        <v>15</v>
      </c>
      <c r="D57" s="53">
        <v>2018</v>
      </c>
      <c r="E57" s="53">
        <v>2018</v>
      </c>
      <c r="F57" s="51" t="s">
        <v>104</v>
      </c>
      <c r="G57" s="54">
        <v>7678484</v>
      </c>
      <c r="H57" s="81" t="s">
        <v>117</v>
      </c>
      <c r="I57" s="49">
        <f>J57+K57</f>
        <v>3223</v>
      </c>
      <c r="J57" s="51">
        <v>3223</v>
      </c>
      <c r="K57" s="66"/>
      <c r="L57" s="68"/>
      <c r="M57" s="49"/>
      <c r="N57" s="49"/>
      <c r="O57" s="66"/>
      <c r="P57" s="66"/>
      <c r="Q57" s="49"/>
      <c r="R57" s="66"/>
      <c r="S57" s="66"/>
      <c r="T57" s="66"/>
      <c r="U57" s="49"/>
      <c r="V57" s="51">
        <v>3223</v>
      </c>
      <c r="W57" s="51">
        <v>2660.2840000000001</v>
      </c>
      <c r="X57" s="69"/>
      <c r="Y57" s="49"/>
      <c r="Z57" s="56"/>
      <c r="AA57" s="69"/>
      <c r="AB57" s="70"/>
      <c r="AC57" s="56"/>
      <c r="AD57" s="69"/>
      <c r="AE57" s="49"/>
      <c r="AF57" s="56"/>
      <c r="AG57" s="56"/>
      <c r="AH57" s="70"/>
      <c r="AI57" s="69"/>
      <c r="AJ57" s="71"/>
      <c r="AK57" s="71"/>
      <c r="AL57" s="71"/>
      <c r="AM57" s="71"/>
      <c r="AN57" s="71"/>
      <c r="AO57" s="71"/>
      <c r="AP57" s="56">
        <f>449.806-2.14</f>
        <v>447.666</v>
      </c>
      <c r="AQ57" s="56"/>
      <c r="AR57" s="55"/>
      <c r="AS57" s="99"/>
      <c r="AT57" s="99"/>
      <c r="AU57" s="55">
        <f t="shared" si="45"/>
        <v>447.666</v>
      </c>
      <c r="AV57" s="55" t="s">
        <v>106</v>
      </c>
      <c r="AX57" s="10"/>
      <c r="AY57" s="8"/>
      <c r="AZ57" s="8"/>
    </row>
    <row r="58" spans="1:52" s="7" customFormat="1" ht="67.2">
      <c r="A58" s="51">
        <v>4</v>
      </c>
      <c r="B58" s="63" t="s">
        <v>132</v>
      </c>
      <c r="C58" s="75" t="s">
        <v>129</v>
      </c>
      <c r="D58" s="53">
        <v>2020</v>
      </c>
      <c r="E58" s="53">
        <v>2020</v>
      </c>
      <c r="F58" s="51" t="s">
        <v>104</v>
      </c>
      <c r="G58" s="64" t="s">
        <v>133</v>
      </c>
      <c r="H58" s="93" t="s">
        <v>134</v>
      </c>
      <c r="I58" s="76">
        <f>J58+K58</f>
        <v>739</v>
      </c>
      <c r="J58" s="77">
        <v>739</v>
      </c>
      <c r="K58" s="66"/>
      <c r="L58" s="68"/>
      <c r="M58" s="49"/>
      <c r="N58" s="49"/>
      <c r="O58" s="66"/>
      <c r="P58" s="66"/>
      <c r="Q58" s="49"/>
      <c r="R58" s="66"/>
      <c r="S58" s="66"/>
      <c r="T58" s="66"/>
      <c r="U58" s="49"/>
      <c r="V58" s="77">
        <v>739</v>
      </c>
      <c r="W58" s="51">
        <v>719</v>
      </c>
      <c r="X58" s="69"/>
      <c r="Y58" s="49"/>
      <c r="Z58" s="56"/>
      <c r="AA58" s="69"/>
      <c r="AB58" s="70"/>
      <c r="AC58" s="56"/>
      <c r="AD58" s="69"/>
      <c r="AE58" s="49"/>
      <c r="AF58" s="56"/>
      <c r="AG58" s="56"/>
      <c r="AH58" s="70"/>
      <c r="AI58" s="69"/>
      <c r="AJ58" s="71"/>
      <c r="AK58" s="71"/>
      <c r="AL58" s="71"/>
      <c r="AM58" s="71"/>
      <c r="AN58" s="71"/>
      <c r="AO58" s="71"/>
      <c r="AP58" s="56">
        <v>7</v>
      </c>
      <c r="AQ58" s="56"/>
      <c r="AR58" s="55"/>
      <c r="AS58" s="99"/>
      <c r="AT58" s="99"/>
      <c r="AU58" s="55">
        <f t="shared" si="45"/>
        <v>7</v>
      </c>
      <c r="AV58" s="55" t="s">
        <v>106</v>
      </c>
      <c r="AX58" s="10"/>
      <c r="AY58" s="8"/>
      <c r="AZ58" s="8"/>
    </row>
    <row r="59" spans="1:52" s="7" customFormat="1" ht="32.4" customHeight="1">
      <c r="A59" s="37" t="s">
        <v>11</v>
      </c>
      <c r="B59" s="50" t="s">
        <v>164</v>
      </c>
      <c r="C59" s="100"/>
      <c r="D59" s="101"/>
      <c r="E59" s="101"/>
      <c r="F59" s="101"/>
      <c r="G59" s="101"/>
      <c r="H59" s="100"/>
      <c r="I59" s="111">
        <f>I60+I62</f>
        <v>554</v>
      </c>
      <c r="J59" s="111">
        <f t="shared" ref="J59:AU59" si="46">J60+J62</f>
        <v>554</v>
      </c>
      <c r="K59" s="111">
        <f t="shared" si="46"/>
        <v>0</v>
      </c>
      <c r="L59" s="111">
        <f t="shared" si="46"/>
        <v>0</v>
      </c>
      <c r="M59" s="111">
        <f t="shared" si="46"/>
        <v>0</v>
      </c>
      <c r="N59" s="111">
        <f t="shared" si="46"/>
        <v>0</v>
      </c>
      <c r="O59" s="111">
        <f t="shared" si="46"/>
        <v>0</v>
      </c>
      <c r="P59" s="111">
        <f t="shared" si="46"/>
        <v>0</v>
      </c>
      <c r="Q59" s="111">
        <f t="shared" si="46"/>
        <v>0</v>
      </c>
      <c r="R59" s="111">
        <f t="shared" si="46"/>
        <v>0</v>
      </c>
      <c r="S59" s="111">
        <f t="shared" si="46"/>
        <v>0</v>
      </c>
      <c r="T59" s="111">
        <f t="shared" si="46"/>
        <v>0</v>
      </c>
      <c r="U59" s="111">
        <f t="shared" si="46"/>
        <v>0</v>
      </c>
      <c r="V59" s="111">
        <f t="shared" si="46"/>
        <v>554</v>
      </c>
      <c r="W59" s="111">
        <f t="shared" si="46"/>
        <v>400</v>
      </c>
      <c r="X59" s="111">
        <f t="shared" si="46"/>
        <v>0</v>
      </c>
      <c r="Y59" s="111">
        <f t="shared" si="46"/>
        <v>0</v>
      </c>
      <c r="Z59" s="111">
        <f t="shared" si="46"/>
        <v>0</v>
      </c>
      <c r="AA59" s="111">
        <f t="shared" si="46"/>
        <v>0</v>
      </c>
      <c r="AB59" s="111">
        <f t="shared" si="46"/>
        <v>0</v>
      </c>
      <c r="AC59" s="111">
        <f t="shared" si="46"/>
        <v>0</v>
      </c>
      <c r="AD59" s="111">
        <f t="shared" si="46"/>
        <v>0</v>
      </c>
      <c r="AE59" s="111">
        <f t="shared" si="46"/>
        <v>0</v>
      </c>
      <c r="AF59" s="111">
        <f t="shared" si="46"/>
        <v>0</v>
      </c>
      <c r="AG59" s="111">
        <f t="shared" si="46"/>
        <v>0</v>
      </c>
      <c r="AH59" s="111">
        <f t="shared" si="46"/>
        <v>0</v>
      </c>
      <c r="AI59" s="111">
        <f t="shared" si="46"/>
        <v>0</v>
      </c>
      <c r="AJ59" s="111">
        <f t="shared" si="46"/>
        <v>0</v>
      </c>
      <c r="AK59" s="111">
        <f t="shared" si="46"/>
        <v>0</v>
      </c>
      <c r="AL59" s="111">
        <f t="shared" si="46"/>
        <v>0</v>
      </c>
      <c r="AM59" s="111">
        <f t="shared" si="46"/>
        <v>0</v>
      </c>
      <c r="AN59" s="111">
        <f t="shared" si="46"/>
        <v>0</v>
      </c>
      <c r="AO59" s="111">
        <f t="shared" si="46"/>
        <v>0</v>
      </c>
      <c r="AP59" s="112">
        <f t="shared" si="46"/>
        <v>146</v>
      </c>
      <c r="AQ59" s="112">
        <f t="shared" si="46"/>
        <v>0</v>
      </c>
      <c r="AR59" s="112">
        <f t="shared" si="46"/>
        <v>0</v>
      </c>
      <c r="AS59" s="112">
        <f t="shared" si="46"/>
        <v>0</v>
      </c>
      <c r="AT59" s="112">
        <f t="shared" si="46"/>
        <v>0</v>
      </c>
      <c r="AU59" s="112">
        <f t="shared" si="46"/>
        <v>146</v>
      </c>
      <c r="AV59" s="104"/>
      <c r="AX59" s="10"/>
      <c r="AY59" s="8"/>
      <c r="AZ59" s="8"/>
    </row>
    <row r="60" spans="1:52" s="7" customFormat="1" ht="16.8">
      <c r="A60" s="83" t="s">
        <v>160</v>
      </c>
      <c r="B60" s="84" t="s">
        <v>162</v>
      </c>
      <c r="C60" s="100"/>
      <c r="D60" s="101"/>
      <c r="E60" s="101"/>
      <c r="F60" s="101"/>
      <c r="G60" s="101"/>
      <c r="H60" s="100"/>
      <c r="I60" s="111">
        <f>I61</f>
        <v>554</v>
      </c>
      <c r="J60" s="111">
        <f t="shared" ref="J60:AU60" si="47">J61</f>
        <v>554</v>
      </c>
      <c r="K60" s="111">
        <f t="shared" si="47"/>
        <v>0</v>
      </c>
      <c r="L60" s="111">
        <f t="shared" si="47"/>
        <v>0</v>
      </c>
      <c r="M60" s="111">
        <f t="shared" si="47"/>
        <v>0</v>
      </c>
      <c r="N60" s="111">
        <f t="shared" si="47"/>
        <v>0</v>
      </c>
      <c r="O60" s="111">
        <f t="shared" si="47"/>
        <v>0</v>
      </c>
      <c r="P60" s="111">
        <f t="shared" si="47"/>
        <v>0</v>
      </c>
      <c r="Q60" s="111">
        <f t="shared" si="47"/>
        <v>0</v>
      </c>
      <c r="R60" s="111">
        <f t="shared" si="47"/>
        <v>0</v>
      </c>
      <c r="S60" s="111">
        <f t="shared" si="47"/>
        <v>0</v>
      </c>
      <c r="T60" s="111">
        <f t="shared" si="47"/>
        <v>0</v>
      </c>
      <c r="U60" s="111">
        <f t="shared" si="47"/>
        <v>0</v>
      </c>
      <c r="V60" s="111">
        <f t="shared" si="47"/>
        <v>554</v>
      </c>
      <c r="W60" s="111">
        <f t="shared" si="47"/>
        <v>400</v>
      </c>
      <c r="X60" s="111">
        <f t="shared" si="47"/>
        <v>0</v>
      </c>
      <c r="Y60" s="111">
        <f t="shared" si="47"/>
        <v>0</v>
      </c>
      <c r="Z60" s="111">
        <f t="shared" si="47"/>
        <v>0</v>
      </c>
      <c r="AA60" s="111">
        <f t="shared" si="47"/>
        <v>0</v>
      </c>
      <c r="AB60" s="111">
        <f t="shared" si="47"/>
        <v>0</v>
      </c>
      <c r="AC60" s="111">
        <f t="shared" si="47"/>
        <v>0</v>
      </c>
      <c r="AD60" s="111">
        <f t="shared" si="47"/>
        <v>0</v>
      </c>
      <c r="AE60" s="111">
        <f t="shared" si="47"/>
        <v>0</v>
      </c>
      <c r="AF60" s="111">
        <f t="shared" si="47"/>
        <v>0</v>
      </c>
      <c r="AG60" s="111">
        <f t="shared" si="47"/>
        <v>0</v>
      </c>
      <c r="AH60" s="111">
        <f t="shared" si="47"/>
        <v>0</v>
      </c>
      <c r="AI60" s="111">
        <f t="shared" si="47"/>
        <v>0</v>
      </c>
      <c r="AJ60" s="111">
        <f t="shared" si="47"/>
        <v>0</v>
      </c>
      <c r="AK60" s="111">
        <f t="shared" si="47"/>
        <v>0</v>
      </c>
      <c r="AL60" s="111">
        <f t="shared" si="47"/>
        <v>0</v>
      </c>
      <c r="AM60" s="111">
        <f t="shared" si="47"/>
        <v>0</v>
      </c>
      <c r="AN60" s="111">
        <f t="shared" si="47"/>
        <v>0</v>
      </c>
      <c r="AO60" s="111">
        <f t="shared" si="47"/>
        <v>0</v>
      </c>
      <c r="AP60" s="112">
        <f t="shared" si="47"/>
        <v>146</v>
      </c>
      <c r="AQ60" s="112">
        <f t="shared" si="47"/>
        <v>0</v>
      </c>
      <c r="AR60" s="112">
        <f t="shared" si="47"/>
        <v>0</v>
      </c>
      <c r="AS60" s="112">
        <f t="shared" si="47"/>
        <v>0</v>
      </c>
      <c r="AT60" s="112">
        <f t="shared" si="47"/>
        <v>0</v>
      </c>
      <c r="AU60" s="112">
        <f t="shared" si="47"/>
        <v>146</v>
      </c>
      <c r="AV60" s="104"/>
      <c r="AX60" s="10"/>
      <c r="AY60" s="8"/>
      <c r="AZ60" s="8"/>
    </row>
    <row r="61" spans="1:52" s="7" customFormat="1" ht="50.4">
      <c r="A61" s="51">
        <v>1</v>
      </c>
      <c r="B61" s="80" t="s">
        <v>155</v>
      </c>
      <c r="C61" s="51" t="s">
        <v>15</v>
      </c>
      <c r="D61" s="53">
        <v>2021</v>
      </c>
      <c r="E61" s="53">
        <v>2022</v>
      </c>
      <c r="F61" s="51" t="s">
        <v>104</v>
      </c>
      <c r="G61" s="106">
        <v>7901254</v>
      </c>
      <c r="H61" s="54" t="s">
        <v>156</v>
      </c>
      <c r="I61" s="49">
        <f>J61+K61</f>
        <v>554</v>
      </c>
      <c r="J61" s="51">
        <v>554</v>
      </c>
      <c r="K61" s="66"/>
      <c r="L61" s="68"/>
      <c r="M61" s="49"/>
      <c r="N61" s="49"/>
      <c r="O61" s="66"/>
      <c r="P61" s="66"/>
      <c r="Q61" s="49"/>
      <c r="R61" s="66"/>
      <c r="S61" s="66"/>
      <c r="T61" s="66"/>
      <c r="U61" s="49"/>
      <c r="V61" s="51">
        <v>554</v>
      </c>
      <c r="W61" s="51">
        <v>400</v>
      </c>
      <c r="X61" s="69"/>
      <c r="Y61" s="49"/>
      <c r="Z61" s="56"/>
      <c r="AA61" s="69"/>
      <c r="AB61" s="70"/>
      <c r="AC61" s="56"/>
      <c r="AD61" s="69"/>
      <c r="AE61" s="49"/>
      <c r="AF61" s="56"/>
      <c r="AG61" s="56"/>
      <c r="AH61" s="70"/>
      <c r="AI61" s="69"/>
      <c r="AJ61" s="71"/>
      <c r="AK61" s="71"/>
      <c r="AL61" s="71"/>
      <c r="AM61" s="71"/>
      <c r="AN61" s="71"/>
      <c r="AO61" s="71"/>
      <c r="AP61" s="56">
        <v>146</v>
      </c>
      <c r="AQ61" s="56"/>
      <c r="AR61" s="55"/>
      <c r="AS61" s="99"/>
      <c r="AT61" s="99"/>
      <c r="AU61" s="55">
        <f t="shared" ref="AU61" si="48">AP61-AQ61</f>
        <v>146</v>
      </c>
      <c r="AV61" s="55" t="s">
        <v>106</v>
      </c>
      <c r="AX61" s="10"/>
      <c r="AY61" s="8"/>
      <c r="AZ61" s="8"/>
    </row>
    <row r="62" spans="1:52" s="7" customFormat="1" ht="33.6">
      <c r="A62" s="83" t="s">
        <v>163</v>
      </c>
      <c r="B62" s="84" t="s">
        <v>174</v>
      </c>
      <c r="C62" s="100"/>
      <c r="D62" s="101"/>
      <c r="E62" s="101"/>
      <c r="F62" s="101"/>
      <c r="G62" s="101"/>
      <c r="H62" s="100"/>
      <c r="I62" s="113"/>
      <c r="J62" s="114"/>
      <c r="K62" s="114"/>
      <c r="L62" s="102"/>
      <c r="M62" s="102"/>
      <c r="N62" s="113"/>
      <c r="O62" s="114"/>
      <c r="P62" s="114"/>
      <c r="Q62" s="115"/>
      <c r="R62" s="116"/>
      <c r="S62" s="116"/>
      <c r="T62" s="116"/>
      <c r="U62" s="115"/>
      <c r="V62" s="115"/>
      <c r="W62" s="116"/>
      <c r="X62" s="116"/>
      <c r="Y62" s="115"/>
      <c r="Z62" s="116"/>
      <c r="AA62" s="116"/>
      <c r="AB62" s="115"/>
      <c r="AC62" s="116"/>
      <c r="AD62" s="116"/>
      <c r="AE62" s="115"/>
      <c r="AF62" s="116"/>
      <c r="AG62" s="116"/>
      <c r="AH62" s="115"/>
      <c r="AI62" s="116"/>
      <c r="AJ62" s="99"/>
      <c r="AK62" s="99"/>
      <c r="AL62" s="99"/>
      <c r="AM62" s="99"/>
      <c r="AN62" s="99"/>
      <c r="AO62" s="99"/>
      <c r="AP62" s="117"/>
      <c r="AQ62" s="117"/>
      <c r="AR62" s="104"/>
      <c r="AS62" s="99"/>
      <c r="AT62" s="99"/>
      <c r="AU62" s="104"/>
      <c r="AV62" s="104"/>
      <c r="AX62" s="10"/>
      <c r="AY62" s="8"/>
      <c r="AZ62" s="8"/>
    </row>
    <row r="63" spans="1:52" s="7" customFormat="1" ht="16.8">
      <c r="A63" s="37" t="s">
        <v>13</v>
      </c>
      <c r="B63" s="50" t="s">
        <v>166</v>
      </c>
      <c r="C63" s="100"/>
      <c r="D63" s="101"/>
      <c r="E63" s="101"/>
      <c r="F63" s="101"/>
      <c r="G63" s="101"/>
      <c r="H63" s="100"/>
      <c r="I63" s="49">
        <f>SUM(I64)</f>
        <v>1600</v>
      </c>
      <c r="J63" s="49">
        <f t="shared" ref="J63:AU63" si="49">SUM(J64)</f>
        <v>1600</v>
      </c>
      <c r="K63" s="49">
        <f t="shared" si="49"/>
        <v>0</v>
      </c>
      <c r="L63" s="49">
        <f t="shared" si="49"/>
        <v>0</v>
      </c>
      <c r="M63" s="49">
        <f t="shared" si="49"/>
        <v>1600</v>
      </c>
      <c r="N63" s="49">
        <f t="shared" si="49"/>
        <v>1600</v>
      </c>
      <c r="O63" s="49">
        <f t="shared" si="49"/>
        <v>1600</v>
      </c>
      <c r="P63" s="49">
        <f t="shared" si="49"/>
        <v>0</v>
      </c>
      <c r="Q63" s="49">
        <f t="shared" si="49"/>
        <v>445</v>
      </c>
      <c r="R63" s="49">
        <f t="shared" si="49"/>
        <v>445</v>
      </c>
      <c r="S63" s="49">
        <f t="shared" si="49"/>
        <v>0</v>
      </c>
      <c r="T63" s="49">
        <f t="shared" si="49"/>
        <v>0</v>
      </c>
      <c r="U63" s="49">
        <f t="shared" si="49"/>
        <v>538.05999999999995</v>
      </c>
      <c r="V63" s="49">
        <f t="shared" si="49"/>
        <v>1600</v>
      </c>
      <c r="W63" s="49">
        <f t="shared" si="49"/>
        <v>538.05999999999995</v>
      </c>
      <c r="X63" s="49">
        <f t="shared" si="49"/>
        <v>0</v>
      </c>
      <c r="Y63" s="49">
        <f t="shared" si="49"/>
        <v>93.06</v>
      </c>
      <c r="Z63" s="49">
        <f t="shared" si="49"/>
        <v>93.06</v>
      </c>
      <c r="AA63" s="49">
        <f t="shared" si="49"/>
        <v>0</v>
      </c>
      <c r="AB63" s="49">
        <f t="shared" si="49"/>
        <v>93.06</v>
      </c>
      <c r="AC63" s="49">
        <f t="shared" si="49"/>
        <v>93.06</v>
      </c>
      <c r="AD63" s="49">
        <f t="shared" si="49"/>
        <v>0</v>
      </c>
      <c r="AE63" s="49">
        <f t="shared" si="49"/>
        <v>0</v>
      </c>
      <c r="AF63" s="49">
        <f t="shared" si="49"/>
        <v>0</v>
      </c>
      <c r="AG63" s="49">
        <f t="shared" si="49"/>
        <v>0</v>
      </c>
      <c r="AH63" s="49">
        <f t="shared" si="49"/>
        <v>1061.94</v>
      </c>
      <c r="AI63" s="49">
        <f t="shared" si="49"/>
        <v>1061.94</v>
      </c>
      <c r="AJ63" s="49">
        <f t="shared" si="49"/>
        <v>0</v>
      </c>
      <c r="AK63" s="49">
        <f t="shared" si="49"/>
        <v>0</v>
      </c>
      <c r="AL63" s="49">
        <f t="shared" si="49"/>
        <v>0</v>
      </c>
      <c r="AM63" s="49">
        <f t="shared" si="49"/>
        <v>0</v>
      </c>
      <c r="AN63" s="49">
        <f t="shared" si="49"/>
        <v>0</v>
      </c>
      <c r="AO63" s="49">
        <f t="shared" si="49"/>
        <v>0</v>
      </c>
      <c r="AP63" s="49">
        <f t="shared" si="49"/>
        <v>1062</v>
      </c>
      <c r="AQ63" s="49">
        <f t="shared" si="49"/>
        <v>0</v>
      </c>
      <c r="AR63" s="49">
        <f t="shared" si="49"/>
        <v>0</v>
      </c>
      <c r="AS63" s="49">
        <f t="shared" si="49"/>
        <v>0</v>
      </c>
      <c r="AT63" s="49">
        <f t="shared" si="49"/>
        <v>0</v>
      </c>
      <c r="AU63" s="49">
        <f t="shared" si="49"/>
        <v>1062</v>
      </c>
      <c r="AV63" s="104"/>
      <c r="AX63" s="10"/>
      <c r="AY63" s="8"/>
      <c r="AZ63" s="8"/>
    </row>
    <row r="64" spans="1:52" s="7" customFormat="1" ht="50.4">
      <c r="A64" s="51">
        <v>1</v>
      </c>
      <c r="B64" s="80" t="s">
        <v>68</v>
      </c>
      <c r="C64" s="51" t="s">
        <v>15</v>
      </c>
      <c r="D64" s="118" t="s">
        <v>16</v>
      </c>
      <c r="E64" s="118" t="s">
        <v>17</v>
      </c>
      <c r="F64" s="44" t="s">
        <v>104</v>
      </c>
      <c r="G64" s="106">
        <v>8106910</v>
      </c>
      <c r="H64" s="64" t="s">
        <v>69</v>
      </c>
      <c r="I64" s="49">
        <f>J64+K64</f>
        <v>1600</v>
      </c>
      <c r="J64" s="66">
        <v>1600</v>
      </c>
      <c r="K64" s="66"/>
      <c r="L64" s="68"/>
      <c r="M64" s="49">
        <v>1600</v>
      </c>
      <c r="N64" s="49">
        <f>O64+P64</f>
        <v>1600</v>
      </c>
      <c r="O64" s="66">
        <v>1600</v>
      </c>
      <c r="P64" s="66"/>
      <c r="Q64" s="49">
        <f>R64+S64</f>
        <v>445</v>
      </c>
      <c r="R64" s="66">
        <f>445</f>
        <v>445</v>
      </c>
      <c r="S64" s="66"/>
      <c r="T64" s="66"/>
      <c r="U64" s="49">
        <f>W64+X64</f>
        <v>538.05999999999995</v>
      </c>
      <c r="V64" s="49">
        <v>1600</v>
      </c>
      <c r="W64" s="66">
        <f>445+Z64</f>
        <v>538.05999999999995</v>
      </c>
      <c r="X64" s="69"/>
      <c r="Y64" s="49">
        <f>Z64+AA64</f>
        <v>93.06</v>
      </c>
      <c r="Z64" s="56">
        <v>93.06</v>
      </c>
      <c r="AA64" s="69"/>
      <c r="AB64" s="70">
        <f>AC64+AD64</f>
        <v>93.06</v>
      </c>
      <c r="AC64" s="56">
        <v>93.06</v>
      </c>
      <c r="AD64" s="69"/>
      <c r="AE64" s="49">
        <f>AF64+AG64</f>
        <v>0</v>
      </c>
      <c r="AF64" s="56"/>
      <c r="AG64" s="56">
        <f>S64-X64</f>
        <v>0</v>
      </c>
      <c r="AH64" s="70">
        <f>AI64+AJ64</f>
        <v>1061.94</v>
      </c>
      <c r="AI64" s="69">
        <f>J64-R64-Z64</f>
        <v>1061.94</v>
      </c>
      <c r="AJ64" s="71"/>
      <c r="AK64" s="71"/>
      <c r="AL64" s="71"/>
      <c r="AM64" s="71"/>
      <c r="AN64" s="71"/>
      <c r="AO64" s="71"/>
      <c r="AP64" s="56">
        <v>1062</v>
      </c>
      <c r="AQ64" s="56"/>
      <c r="AR64" s="119"/>
      <c r="AS64" s="99"/>
      <c r="AT64" s="99"/>
      <c r="AU64" s="55">
        <f>AP64-AQ64</f>
        <v>1062</v>
      </c>
      <c r="AV64" s="119" t="s">
        <v>107</v>
      </c>
      <c r="AX64" s="10"/>
      <c r="AY64" s="8"/>
      <c r="AZ64" s="8"/>
    </row>
    <row r="65" spans="1:52" s="7" customFormat="1" ht="60">
      <c r="A65" s="4" t="s">
        <v>108</v>
      </c>
      <c r="B65" s="3" t="s">
        <v>173</v>
      </c>
      <c r="C65" s="100"/>
      <c r="D65" s="101"/>
      <c r="E65" s="101"/>
      <c r="F65" s="101"/>
      <c r="G65" s="101"/>
      <c r="H65" s="100"/>
      <c r="I65" s="120">
        <f>I66+I69+I73</f>
        <v>6219</v>
      </c>
      <c r="J65" s="120">
        <f t="shared" ref="J65:AU65" si="50">J66+J69+J73</f>
        <v>6219</v>
      </c>
      <c r="K65" s="120">
        <f t="shared" si="50"/>
        <v>215</v>
      </c>
      <c r="L65" s="120">
        <f t="shared" si="50"/>
        <v>547.19499999999994</v>
      </c>
      <c r="M65" s="120">
        <f t="shared" si="50"/>
        <v>547.19499999999994</v>
      </c>
      <c r="N65" s="120">
        <f t="shared" si="50"/>
        <v>215</v>
      </c>
      <c r="O65" s="120">
        <f t="shared" si="50"/>
        <v>215</v>
      </c>
      <c r="P65" s="120">
        <f t="shared" si="50"/>
        <v>215</v>
      </c>
      <c r="Q65" s="120">
        <f t="shared" si="50"/>
        <v>482.13299999999998</v>
      </c>
      <c r="R65" s="120">
        <f t="shared" si="50"/>
        <v>482.13299999999998</v>
      </c>
      <c r="S65" s="120">
        <f t="shared" si="50"/>
        <v>215</v>
      </c>
      <c r="T65" s="120">
        <f t="shared" si="50"/>
        <v>215</v>
      </c>
      <c r="U65" s="120">
        <f t="shared" si="50"/>
        <v>474.32799999999997</v>
      </c>
      <c r="V65" s="120">
        <f t="shared" si="50"/>
        <v>6219</v>
      </c>
      <c r="W65" s="120">
        <f t="shared" si="50"/>
        <v>5456.1880000000001</v>
      </c>
      <c r="X65" s="120">
        <f t="shared" si="50"/>
        <v>0</v>
      </c>
      <c r="Y65" s="120">
        <f t="shared" si="50"/>
        <v>0</v>
      </c>
      <c r="Z65" s="120">
        <f t="shared" si="50"/>
        <v>0</v>
      </c>
      <c r="AA65" s="120">
        <f t="shared" si="50"/>
        <v>0</v>
      </c>
      <c r="AB65" s="120">
        <f t="shared" si="50"/>
        <v>0</v>
      </c>
      <c r="AC65" s="120">
        <f t="shared" si="50"/>
        <v>0</v>
      </c>
      <c r="AD65" s="120">
        <f t="shared" si="50"/>
        <v>0</v>
      </c>
      <c r="AE65" s="120">
        <f t="shared" si="50"/>
        <v>0</v>
      </c>
      <c r="AF65" s="120">
        <f t="shared" si="50"/>
        <v>0</v>
      </c>
      <c r="AG65" s="120">
        <f t="shared" si="50"/>
        <v>0</v>
      </c>
      <c r="AH65" s="120">
        <f t="shared" si="50"/>
        <v>72.867000000000019</v>
      </c>
      <c r="AI65" s="120">
        <f t="shared" si="50"/>
        <v>72.867000000000019</v>
      </c>
      <c r="AJ65" s="120">
        <f t="shared" si="50"/>
        <v>0</v>
      </c>
      <c r="AK65" s="120">
        <f t="shared" si="50"/>
        <v>0</v>
      </c>
      <c r="AL65" s="120">
        <f t="shared" si="50"/>
        <v>0</v>
      </c>
      <c r="AM65" s="120">
        <f t="shared" si="50"/>
        <v>0</v>
      </c>
      <c r="AN65" s="120">
        <f t="shared" si="50"/>
        <v>0</v>
      </c>
      <c r="AO65" s="120">
        <f t="shared" si="50"/>
        <v>0</v>
      </c>
      <c r="AP65" s="121">
        <f t="shared" si="50"/>
        <v>634.4</v>
      </c>
      <c r="AQ65" s="121">
        <f t="shared" si="50"/>
        <v>0</v>
      </c>
      <c r="AR65" s="121">
        <f t="shared" si="50"/>
        <v>0</v>
      </c>
      <c r="AS65" s="121">
        <f t="shared" si="50"/>
        <v>0</v>
      </c>
      <c r="AT65" s="121">
        <f t="shared" si="50"/>
        <v>0</v>
      </c>
      <c r="AU65" s="121">
        <f t="shared" si="50"/>
        <v>634.4</v>
      </c>
      <c r="AV65" s="104"/>
      <c r="AX65" s="10"/>
      <c r="AY65" s="8"/>
      <c r="AZ65" s="8"/>
    </row>
    <row r="66" spans="1:52" s="7" customFormat="1" ht="33.6">
      <c r="A66" s="37" t="s">
        <v>10</v>
      </c>
      <c r="B66" s="50" t="s">
        <v>161</v>
      </c>
      <c r="C66" s="100"/>
      <c r="D66" s="101"/>
      <c r="E66" s="101"/>
      <c r="F66" s="101"/>
      <c r="G66" s="101"/>
      <c r="H66" s="100"/>
      <c r="I66" s="120">
        <f>SUM(I67:I68)</f>
        <v>1004</v>
      </c>
      <c r="J66" s="120">
        <f t="shared" ref="J66:AU66" si="51">SUM(J67:J68)</f>
        <v>1004</v>
      </c>
      <c r="K66" s="120">
        <f t="shared" si="51"/>
        <v>0</v>
      </c>
      <c r="L66" s="120">
        <f t="shared" si="51"/>
        <v>332.19499999999999</v>
      </c>
      <c r="M66" s="120">
        <f t="shared" si="51"/>
        <v>332.19499999999999</v>
      </c>
      <c r="N66" s="120">
        <f t="shared" si="51"/>
        <v>0</v>
      </c>
      <c r="O66" s="120">
        <f t="shared" si="51"/>
        <v>0</v>
      </c>
      <c r="P66" s="120">
        <f t="shared" si="51"/>
        <v>0</v>
      </c>
      <c r="Q66" s="120">
        <f t="shared" si="51"/>
        <v>267.13299999999998</v>
      </c>
      <c r="R66" s="120">
        <f t="shared" si="51"/>
        <v>267.13299999999998</v>
      </c>
      <c r="S66" s="120">
        <f t="shared" si="51"/>
        <v>0</v>
      </c>
      <c r="T66" s="120">
        <f t="shared" si="51"/>
        <v>0</v>
      </c>
      <c r="U66" s="120">
        <f t="shared" si="51"/>
        <v>259.32799999999997</v>
      </c>
      <c r="V66" s="120">
        <f t="shared" si="51"/>
        <v>1004</v>
      </c>
      <c r="W66" s="120">
        <f t="shared" si="51"/>
        <v>660.18799999999999</v>
      </c>
      <c r="X66" s="120">
        <f t="shared" si="51"/>
        <v>0</v>
      </c>
      <c r="Y66" s="120">
        <f t="shared" si="51"/>
        <v>0</v>
      </c>
      <c r="Z66" s="120">
        <f t="shared" si="51"/>
        <v>0</v>
      </c>
      <c r="AA66" s="120">
        <f t="shared" si="51"/>
        <v>0</v>
      </c>
      <c r="AB66" s="120">
        <f t="shared" si="51"/>
        <v>0</v>
      </c>
      <c r="AC66" s="120">
        <f t="shared" si="51"/>
        <v>0</v>
      </c>
      <c r="AD66" s="120">
        <f t="shared" si="51"/>
        <v>0</v>
      </c>
      <c r="AE66" s="120">
        <f t="shared" si="51"/>
        <v>0</v>
      </c>
      <c r="AF66" s="120">
        <f t="shared" si="51"/>
        <v>0</v>
      </c>
      <c r="AG66" s="120">
        <f t="shared" si="51"/>
        <v>0</v>
      </c>
      <c r="AH66" s="120">
        <f t="shared" si="51"/>
        <v>72.867000000000019</v>
      </c>
      <c r="AI66" s="120">
        <f t="shared" si="51"/>
        <v>72.867000000000019</v>
      </c>
      <c r="AJ66" s="120">
        <f t="shared" si="51"/>
        <v>0</v>
      </c>
      <c r="AK66" s="120">
        <f t="shared" si="51"/>
        <v>0</v>
      </c>
      <c r="AL66" s="120">
        <f t="shared" si="51"/>
        <v>0</v>
      </c>
      <c r="AM66" s="120">
        <f t="shared" si="51"/>
        <v>0</v>
      </c>
      <c r="AN66" s="120">
        <f t="shared" si="51"/>
        <v>0</v>
      </c>
      <c r="AO66" s="120">
        <f t="shared" si="51"/>
        <v>0</v>
      </c>
      <c r="AP66" s="122">
        <f t="shared" si="51"/>
        <v>323</v>
      </c>
      <c r="AQ66" s="122">
        <f t="shared" si="51"/>
        <v>0</v>
      </c>
      <c r="AR66" s="122">
        <f t="shared" si="51"/>
        <v>0</v>
      </c>
      <c r="AS66" s="122">
        <f t="shared" si="51"/>
        <v>0</v>
      </c>
      <c r="AT66" s="122">
        <f t="shared" si="51"/>
        <v>0</v>
      </c>
      <c r="AU66" s="122">
        <f t="shared" si="51"/>
        <v>323</v>
      </c>
      <c r="AV66" s="104"/>
      <c r="AX66" s="10"/>
      <c r="AY66" s="8"/>
      <c r="AZ66" s="8"/>
    </row>
    <row r="67" spans="1:52" s="7" customFormat="1" ht="50.4">
      <c r="A67" s="51">
        <v>1</v>
      </c>
      <c r="B67" s="52" t="s">
        <v>47</v>
      </c>
      <c r="C67" s="51" t="s">
        <v>15</v>
      </c>
      <c r="D67" s="53"/>
      <c r="E67" s="53"/>
      <c r="F67" s="44" t="s">
        <v>104</v>
      </c>
      <c r="G67" s="54" t="s">
        <v>48</v>
      </c>
      <c r="H67" s="55" t="s">
        <v>49</v>
      </c>
      <c r="I67" s="49">
        <f>J67+K67</f>
        <v>340</v>
      </c>
      <c r="J67" s="51">
        <v>340</v>
      </c>
      <c r="K67" s="51"/>
      <c r="L67" s="49">
        <v>332.19499999999999</v>
      </c>
      <c r="M67" s="49">
        <v>332.19499999999999</v>
      </c>
      <c r="N67" s="49">
        <f>O67+P67</f>
        <v>0</v>
      </c>
      <c r="O67" s="51"/>
      <c r="P67" s="51"/>
      <c r="Q67" s="49">
        <f>R67+S67</f>
        <v>267.13299999999998</v>
      </c>
      <c r="R67" s="56">
        <f>J67-AH67</f>
        <v>267.13299999999998</v>
      </c>
      <c r="S67" s="51"/>
      <c r="T67" s="51"/>
      <c r="U67" s="49">
        <f>W67+X67</f>
        <v>259.32799999999997</v>
      </c>
      <c r="V67" s="49">
        <v>340</v>
      </c>
      <c r="W67" s="51">
        <v>259.32799999999997</v>
      </c>
      <c r="X67" s="51"/>
      <c r="Y67" s="49">
        <f>Z67+AA67</f>
        <v>0</v>
      </c>
      <c r="Z67" s="51"/>
      <c r="AA67" s="51"/>
      <c r="AB67" s="49">
        <f>AC67+AD67</f>
        <v>0</v>
      </c>
      <c r="AC67" s="51"/>
      <c r="AD67" s="51"/>
      <c r="AE67" s="49">
        <f>AF67+AG67</f>
        <v>0</v>
      </c>
      <c r="AF67" s="56"/>
      <c r="AG67" s="56">
        <f>S67-X67</f>
        <v>0</v>
      </c>
      <c r="AH67" s="57">
        <f>AI67+AJ67</f>
        <v>72.867000000000019</v>
      </c>
      <c r="AI67" s="58">
        <f>L67-W67</f>
        <v>72.867000000000019</v>
      </c>
      <c r="AJ67" s="58"/>
      <c r="AK67" s="58"/>
      <c r="AL67" s="58"/>
      <c r="AM67" s="58"/>
      <c r="AN67" s="58"/>
      <c r="AO67" s="58"/>
      <c r="AP67" s="56">
        <v>73</v>
      </c>
      <c r="AQ67" s="56"/>
      <c r="AR67" s="55"/>
      <c r="AS67" s="99"/>
      <c r="AT67" s="99"/>
      <c r="AU67" s="55">
        <f t="shared" ref="AU67:AU68" si="52">AP67-AQ67</f>
        <v>73</v>
      </c>
      <c r="AV67" s="55" t="s">
        <v>106</v>
      </c>
      <c r="AX67" s="10"/>
      <c r="AY67" s="8"/>
      <c r="AZ67" s="8"/>
    </row>
    <row r="68" spans="1:52" s="7" customFormat="1" ht="67.2">
      <c r="A68" s="51">
        <v>2</v>
      </c>
      <c r="B68" s="88" t="s">
        <v>112</v>
      </c>
      <c r="C68" s="51" t="s">
        <v>15</v>
      </c>
      <c r="D68" s="64">
        <v>2019</v>
      </c>
      <c r="E68" s="64">
        <v>2020</v>
      </c>
      <c r="F68" s="51" t="s">
        <v>104</v>
      </c>
      <c r="G68" s="123">
        <v>7826104</v>
      </c>
      <c r="H68" s="55" t="s">
        <v>113</v>
      </c>
      <c r="I68" s="49">
        <f>J68+K68</f>
        <v>664</v>
      </c>
      <c r="J68" s="51">
        <v>664</v>
      </c>
      <c r="K68" s="66"/>
      <c r="L68" s="68"/>
      <c r="M68" s="49"/>
      <c r="N68" s="49"/>
      <c r="O68" s="66"/>
      <c r="P68" s="66"/>
      <c r="Q68" s="49"/>
      <c r="R68" s="66"/>
      <c r="S68" s="66"/>
      <c r="T68" s="66"/>
      <c r="U68" s="49"/>
      <c r="V68" s="51">
        <v>664</v>
      </c>
      <c r="W68" s="51">
        <v>400.86</v>
      </c>
      <c r="X68" s="69"/>
      <c r="Y68" s="49"/>
      <c r="Z68" s="56"/>
      <c r="AA68" s="69"/>
      <c r="AB68" s="70"/>
      <c r="AC68" s="56"/>
      <c r="AD68" s="69"/>
      <c r="AE68" s="49"/>
      <c r="AF68" s="56"/>
      <c r="AG68" s="56"/>
      <c r="AH68" s="70"/>
      <c r="AI68" s="69"/>
      <c r="AJ68" s="71"/>
      <c r="AK68" s="71"/>
      <c r="AL68" s="71"/>
      <c r="AM68" s="71"/>
      <c r="AN68" s="71"/>
      <c r="AO68" s="71"/>
      <c r="AP68" s="56">
        <v>250</v>
      </c>
      <c r="AQ68" s="56"/>
      <c r="AR68" s="55"/>
      <c r="AS68" s="99"/>
      <c r="AT68" s="99"/>
      <c r="AU68" s="55">
        <f t="shared" si="52"/>
        <v>250</v>
      </c>
      <c r="AV68" s="55" t="s">
        <v>106</v>
      </c>
      <c r="AX68" s="10"/>
      <c r="AY68" s="8"/>
      <c r="AZ68" s="8"/>
    </row>
    <row r="69" spans="1:52" s="7" customFormat="1" ht="16.8">
      <c r="A69" s="37" t="s">
        <v>11</v>
      </c>
      <c r="B69" s="50" t="s">
        <v>164</v>
      </c>
      <c r="C69" s="100"/>
      <c r="D69" s="101"/>
      <c r="E69" s="101"/>
      <c r="F69" s="101"/>
      <c r="G69" s="101"/>
      <c r="H69" s="100"/>
      <c r="I69" s="120">
        <f t="shared" ref="I69:AU69" si="53">I70+I72</f>
        <v>5000</v>
      </c>
      <c r="J69" s="120">
        <f t="shared" si="53"/>
        <v>5000</v>
      </c>
      <c r="K69" s="120">
        <f t="shared" si="53"/>
        <v>0</v>
      </c>
      <c r="L69" s="120">
        <f t="shared" si="53"/>
        <v>0</v>
      </c>
      <c r="M69" s="120">
        <f t="shared" si="53"/>
        <v>0</v>
      </c>
      <c r="N69" s="120">
        <f t="shared" si="53"/>
        <v>0</v>
      </c>
      <c r="O69" s="120">
        <f t="shared" si="53"/>
        <v>0</v>
      </c>
      <c r="P69" s="120">
        <f t="shared" si="53"/>
        <v>0</v>
      </c>
      <c r="Q69" s="120">
        <f t="shared" si="53"/>
        <v>0</v>
      </c>
      <c r="R69" s="120">
        <f t="shared" si="53"/>
        <v>0</v>
      </c>
      <c r="S69" s="120">
        <f t="shared" si="53"/>
        <v>0</v>
      </c>
      <c r="T69" s="120">
        <f t="shared" si="53"/>
        <v>0</v>
      </c>
      <c r="U69" s="120">
        <f t="shared" si="53"/>
        <v>0</v>
      </c>
      <c r="V69" s="120">
        <f t="shared" si="53"/>
        <v>5000</v>
      </c>
      <c r="W69" s="120">
        <f t="shared" si="53"/>
        <v>4592</v>
      </c>
      <c r="X69" s="120">
        <f t="shared" si="53"/>
        <v>0</v>
      </c>
      <c r="Y69" s="120">
        <f t="shared" si="53"/>
        <v>0</v>
      </c>
      <c r="Z69" s="120">
        <f t="shared" si="53"/>
        <v>0</v>
      </c>
      <c r="AA69" s="120">
        <f t="shared" si="53"/>
        <v>0</v>
      </c>
      <c r="AB69" s="120">
        <f t="shared" si="53"/>
        <v>0</v>
      </c>
      <c r="AC69" s="120">
        <f t="shared" si="53"/>
        <v>0</v>
      </c>
      <c r="AD69" s="120">
        <f t="shared" si="53"/>
        <v>0</v>
      </c>
      <c r="AE69" s="120">
        <f t="shared" si="53"/>
        <v>0</v>
      </c>
      <c r="AF69" s="120">
        <f t="shared" si="53"/>
        <v>0</v>
      </c>
      <c r="AG69" s="120">
        <f t="shared" si="53"/>
        <v>0</v>
      </c>
      <c r="AH69" s="120">
        <f t="shared" si="53"/>
        <v>0</v>
      </c>
      <c r="AI69" s="120">
        <f t="shared" si="53"/>
        <v>0</v>
      </c>
      <c r="AJ69" s="120">
        <f t="shared" si="53"/>
        <v>0</v>
      </c>
      <c r="AK69" s="120">
        <f t="shared" si="53"/>
        <v>0</v>
      </c>
      <c r="AL69" s="120">
        <f t="shared" si="53"/>
        <v>0</v>
      </c>
      <c r="AM69" s="120">
        <f t="shared" si="53"/>
        <v>0</v>
      </c>
      <c r="AN69" s="120">
        <f t="shared" si="53"/>
        <v>0</v>
      </c>
      <c r="AO69" s="120">
        <f t="shared" si="53"/>
        <v>0</v>
      </c>
      <c r="AP69" s="120">
        <f t="shared" si="53"/>
        <v>300.39999999999998</v>
      </c>
      <c r="AQ69" s="120">
        <f t="shared" si="53"/>
        <v>0</v>
      </c>
      <c r="AR69" s="120">
        <f t="shared" si="53"/>
        <v>0</v>
      </c>
      <c r="AS69" s="120">
        <f t="shared" si="53"/>
        <v>0</v>
      </c>
      <c r="AT69" s="120">
        <f t="shared" si="53"/>
        <v>0</v>
      </c>
      <c r="AU69" s="120">
        <f t="shared" si="53"/>
        <v>300.39999999999998</v>
      </c>
      <c r="AV69" s="104"/>
      <c r="AX69" s="10"/>
      <c r="AY69" s="8"/>
      <c r="AZ69" s="8"/>
    </row>
    <row r="70" spans="1:52" s="7" customFormat="1" ht="16.8">
      <c r="A70" s="83" t="s">
        <v>160</v>
      </c>
      <c r="B70" s="84" t="s">
        <v>162</v>
      </c>
      <c r="C70" s="100"/>
      <c r="D70" s="101"/>
      <c r="E70" s="101"/>
      <c r="F70" s="101"/>
      <c r="G70" s="101"/>
      <c r="H70" s="100"/>
      <c r="I70" s="120">
        <f t="shared" ref="I70:AU70" si="54">SUM(I71:I71)</f>
        <v>5000</v>
      </c>
      <c r="J70" s="120">
        <f t="shared" si="54"/>
        <v>5000</v>
      </c>
      <c r="K70" s="120">
        <f t="shared" si="54"/>
        <v>0</v>
      </c>
      <c r="L70" s="120">
        <f t="shared" si="54"/>
        <v>0</v>
      </c>
      <c r="M70" s="120">
        <f t="shared" si="54"/>
        <v>0</v>
      </c>
      <c r="N70" s="120">
        <f t="shared" si="54"/>
        <v>0</v>
      </c>
      <c r="O70" s="120">
        <f t="shared" si="54"/>
        <v>0</v>
      </c>
      <c r="P70" s="120">
        <f t="shared" si="54"/>
        <v>0</v>
      </c>
      <c r="Q70" s="120">
        <f t="shared" si="54"/>
        <v>0</v>
      </c>
      <c r="R70" s="120">
        <f t="shared" si="54"/>
        <v>0</v>
      </c>
      <c r="S70" s="120">
        <f t="shared" si="54"/>
        <v>0</v>
      </c>
      <c r="T70" s="120">
        <f t="shared" si="54"/>
        <v>0</v>
      </c>
      <c r="U70" s="120">
        <f t="shared" si="54"/>
        <v>0</v>
      </c>
      <c r="V70" s="120">
        <f t="shared" si="54"/>
        <v>5000</v>
      </c>
      <c r="W70" s="120">
        <f t="shared" si="54"/>
        <v>4592</v>
      </c>
      <c r="X70" s="120">
        <f t="shared" si="54"/>
        <v>0</v>
      </c>
      <c r="Y70" s="120">
        <f t="shared" si="54"/>
        <v>0</v>
      </c>
      <c r="Z70" s="120">
        <f t="shared" si="54"/>
        <v>0</v>
      </c>
      <c r="AA70" s="120">
        <f t="shared" si="54"/>
        <v>0</v>
      </c>
      <c r="AB70" s="120">
        <f t="shared" si="54"/>
        <v>0</v>
      </c>
      <c r="AC70" s="120">
        <f t="shared" si="54"/>
        <v>0</v>
      </c>
      <c r="AD70" s="120">
        <f t="shared" si="54"/>
        <v>0</v>
      </c>
      <c r="AE70" s="120">
        <f t="shared" si="54"/>
        <v>0</v>
      </c>
      <c r="AF70" s="120">
        <f t="shared" si="54"/>
        <v>0</v>
      </c>
      <c r="AG70" s="120">
        <f t="shared" si="54"/>
        <v>0</v>
      </c>
      <c r="AH70" s="120">
        <f t="shared" si="54"/>
        <v>0</v>
      </c>
      <c r="AI70" s="120">
        <f t="shared" si="54"/>
        <v>0</v>
      </c>
      <c r="AJ70" s="120">
        <f t="shared" si="54"/>
        <v>0</v>
      </c>
      <c r="AK70" s="120">
        <f t="shared" si="54"/>
        <v>0</v>
      </c>
      <c r="AL70" s="120">
        <f t="shared" si="54"/>
        <v>0</v>
      </c>
      <c r="AM70" s="120">
        <f t="shared" si="54"/>
        <v>0</v>
      </c>
      <c r="AN70" s="120">
        <f t="shared" si="54"/>
        <v>0</v>
      </c>
      <c r="AO70" s="120">
        <f t="shared" si="54"/>
        <v>0</v>
      </c>
      <c r="AP70" s="120">
        <f t="shared" si="54"/>
        <v>300.39999999999998</v>
      </c>
      <c r="AQ70" s="120">
        <f t="shared" si="54"/>
        <v>0</v>
      </c>
      <c r="AR70" s="120">
        <f t="shared" si="54"/>
        <v>0</v>
      </c>
      <c r="AS70" s="120">
        <f t="shared" si="54"/>
        <v>0</v>
      </c>
      <c r="AT70" s="120">
        <f t="shared" si="54"/>
        <v>0</v>
      </c>
      <c r="AU70" s="120">
        <f t="shared" si="54"/>
        <v>300.39999999999998</v>
      </c>
      <c r="AV70" s="104"/>
      <c r="AX70" s="10"/>
      <c r="AY70" s="8"/>
      <c r="AZ70" s="8"/>
    </row>
    <row r="71" spans="1:52" s="7" customFormat="1" ht="62.4" customHeight="1">
      <c r="A71" s="51">
        <v>1</v>
      </c>
      <c r="B71" s="80" t="s">
        <v>153</v>
      </c>
      <c r="C71" s="51" t="s">
        <v>15</v>
      </c>
      <c r="D71" s="53">
        <v>2019</v>
      </c>
      <c r="E71" s="53">
        <v>2021</v>
      </c>
      <c r="F71" s="51" t="s">
        <v>104</v>
      </c>
      <c r="G71" s="54">
        <v>7728509</v>
      </c>
      <c r="H71" s="64" t="s">
        <v>154</v>
      </c>
      <c r="I71" s="49">
        <f>J71+K71</f>
        <v>5000</v>
      </c>
      <c r="J71" s="51">
        <v>5000</v>
      </c>
      <c r="K71" s="66"/>
      <c r="L71" s="68"/>
      <c r="M71" s="49"/>
      <c r="N71" s="49"/>
      <c r="O71" s="66"/>
      <c r="P71" s="66"/>
      <c r="Q71" s="49"/>
      <c r="R71" s="66"/>
      <c r="S71" s="66"/>
      <c r="T71" s="66"/>
      <c r="U71" s="49"/>
      <c r="V71" s="51">
        <v>5000</v>
      </c>
      <c r="W71" s="51">
        <f>4392+200</f>
        <v>4592</v>
      </c>
      <c r="X71" s="69"/>
      <c r="Y71" s="49"/>
      <c r="Z71" s="56"/>
      <c r="AA71" s="69"/>
      <c r="AB71" s="70"/>
      <c r="AC71" s="56"/>
      <c r="AD71" s="69"/>
      <c r="AE71" s="49"/>
      <c r="AF71" s="56"/>
      <c r="AG71" s="56"/>
      <c r="AH71" s="70"/>
      <c r="AI71" s="69"/>
      <c r="AJ71" s="71"/>
      <c r="AK71" s="71"/>
      <c r="AL71" s="71"/>
      <c r="AM71" s="71"/>
      <c r="AN71" s="71"/>
      <c r="AO71" s="71"/>
      <c r="AP71" s="56">
        <f>300+0.4</f>
        <v>300.39999999999998</v>
      </c>
      <c r="AQ71" s="124"/>
      <c r="AR71" s="55"/>
      <c r="AS71" s="99"/>
      <c r="AT71" s="99"/>
      <c r="AU71" s="55">
        <f t="shared" ref="AU71" si="55">AP71-AQ71</f>
        <v>300.39999999999998</v>
      </c>
      <c r="AV71" s="55" t="s">
        <v>106</v>
      </c>
      <c r="AX71" s="10"/>
      <c r="AY71" s="8"/>
      <c r="AZ71" s="8"/>
    </row>
    <row r="72" spans="1:52" s="7" customFormat="1" ht="33.6">
      <c r="A72" s="83" t="s">
        <v>163</v>
      </c>
      <c r="B72" s="84" t="s">
        <v>174</v>
      </c>
      <c r="C72" s="100"/>
      <c r="D72" s="101"/>
      <c r="E72" s="101"/>
      <c r="F72" s="101"/>
      <c r="G72" s="101"/>
      <c r="H72" s="100"/>
      <c r="I72" s="113"/>
      <c r="J72" s="114"/>
      <c r="K72" s="114"/>
      <c r="L72" s="102"/>
      <c r="M72" s="102"/>
      <c r="N72" s="113"/>
      <c r="O72" s="114"/>
      <c r="P72" s="114"/>
      <c r="Q72" s="115"/>
      <c r="R72" s="116"/>
      <c r="S72" s="116"/>
      <c r="T72" s="116"/>
      <c r="U72" s="115"/>
      <c r="V72" s="115"/>
      <c r="W72" s="116"/>
      <c r="X72" s="116"/>
      <c r="Y72" s="115"/>
      <c r="Z72" s="116"/>
      <c r="AA72" s="116"/>
      <c r="AB72" s="115"/>
      <c r="AC72" s="116"/>
      <c r="AD72" s="116"/>
      <c r="AE72" s="115"/>
      <c r="AF72" s="116"/>
      <c r="AG72" s="116"/>
      <c r="AH72" s="115"/>
      <c r="AI72" s="116"/>
      <c r="AJ72" s="99"/>
      <c r="AK72" s="99"/>
      <c r="AL72" s="99"/>
      <c r="AM72" s="99"/>
      <c r="AN72" s="99"/>
      <c r="AO72" s="99"/>
      <c r="AP72" s="117"/>
      <c r="AQ72" s="117"/>
      <c r="AR72" s="104"/>
      <c r="AS72" s="99"/>
      <c r="AT72" s="99"/>
      <c r="AU72" s="104"/>
      <c r="AV72" s="104"/>
      <c r="AX72" s="10"/>
      <c r="AY72" s="8"/>
      <c r="AZ72" s="8"/>
    </row>
    <row r="73" spans="1:52" s="7" customFormat="1" ht="50.4">
      <c r="A73" s="37" t="s">
        <v>13</v>
      </c>
      <c r="B73" s="50" t="s">
        <v>167</v>
      </c>
      <c r="C73" s="100"/>
      <c r="D73" s="101"/>
      <c r="E73" s="101"/>
      <c r="F73" s="101"/>
      <c r="G73" s="101"/>
      <c r="H73" s="100"/>
      <c r="I73" s="120">
        <f t="shared" ref="I73:AU73" si="56">SUM(I74:I74)</f>
        <v>215</v>
      </c>
      <c r="J73" s="120">
        <f t="shared" si="56"/>
        <v>215</v>
      </c>
      <c r="K73" s="120">
        <f t="shared" si="56"/>
        <v>215</v>
      </c>
      <c r="L73" s="120">
        <f t="shared" si="56"/>
        <v>215</v>
      </c>
      <c r="M73" s="120">
        <f t="shared" si="56"/>
        <v>215</v>
      </c>
      <c r="N73" s="120">
        <f t="shared" si="56"/>
        <v>215</v>
      </c>
      <c r="O73" s="120">
        <f t="shared" si="56"/>
        <v>215</v>
      </c>
      <c r="P73" s="120">
        <f t="shared" si="56"/>
        <v>215</v>
      </c>
      <c r="Q73" s="120">
        <f t="shared" si="56"/>
        <v>215</v>
      </c>
      <c r="R73" s="120">
        <f t="shared" si="56"/>
        <v>215</v>
      </c>
      <c r="S73" s="120">
        <f t="shared" si="56"/>
        <v>215</v>
      </c>
      <c r="T73" s="120">
        <f t="shared" si="56"/>
        <v>215</v>
      </c>
      <c r="U73" s="120">
        <f t="shared" si="56"/>
        <v>215</v>
      </c>
      <c r="V73" s="120">
        <f t="shared" si="56"/>
        <v>215</v>
      </c>
      <c r="W73" s="120">
        <f t="shared" si="56"/>
        <v>204</v>
      </c>
      <c r="X73" s="120">
        <f t="shared" si="56"/>
        <v>0</v>
      </c>
      <c r="Y73" s="120">
        <f t="shared" si="56"/>
        <v>0</v>
      </c>
      <c r="Z73" s="120">
        <f t="shared" si="56"/>
        <v>0</v>
      </c>
      <c r="AA73" s="120">
        <f t="shared" si="56"/>
        <v>0</v>
      </c>
      <c r="AB73" s="120">
        <f t="shared" si="56"/>
        <v>0</v>
      </c>
      <c r="AC73" s="120">
        <f t="shared" si="56"/>
        <v>0</v>
      </c>
      <c r="AD73" s="120">
        <f t="shared" si="56"/>
        <v>0</v>
      </c>
      <c r="AE73" s="120">
        <f t="shared" si="56"/>
        <v>0</v>
      </c>
      <c r="AF73" s="120">
        <f t="shared" si="56"/>
        <v>0</v>
      </c>
      <c r="AG73" s="120">
        <f t="shared" si="56"/>
        <v>0</v>
      </c>
      <c r="AH73" s="120">
        <f t="shared" si="56"/>
        <v>0</v>
      </c>
      <c r="AI73" s="120">
        <f t="shared" si="56"/>
        <v>0</v>
      </c>
      <c r="AJ73" s="120">
        <f t="shared" si="56"/>
        <v>0</v>
      </c>
      <c r="AK73" s="120">
        <f t="shared" si="56"/>
        <v>0</v>
      </c>
      <c r="AL73" s="120">
        <f t="shared" si="56"/>
        <v>0</v>
      </c>
      <c r="AM73" s="120">
        <f t="shared" si="56"/>
        <v>0</v>
      </c>
      <c r="AN73" s="120">
        <f t="shared" si="56"/>
        <v>0</v>
      </c>
      <c r="AO73" s="120">
        <f t="shared" si="56"/>
        <v>0</v>
      </c>
      <c r="AP73" s="120">
        <f t="shared" si="56"/>
        <v>11</v>
      </c>
      <c r="AQ73" s="120">
        <f t="shared" si="56"/>
        <v>0</v>
      </c>
      <c r="AR73" s="120">
        <f t="shared" si="56"/>
        <v>0</v>
      </c>
      <c r="AS73" s="120">
        <f t="shared" si="56"/>
        <v>0</v>
      </c>
      <c r="AT73" s="120">
        <f t="shared" si="56"/>
        <v>0</v>
      </c>
      <c r="AU73" s="120">
        <f t="shared" si="56"/>
        <v>11</v>
      </c>
      <c r="AV73" s="104"/>
      <c r="AX73" s="10"/>
      <c r="AY73" s="8"/>
      <c r="AZ73" s="8"/>
    </row>
    <row r="74" spans="1:52" s="7" customFormat="1" ht="67.8" customHeight="1">
      <c r="A74" s="75">
        <v>1</v>
      </c>
      <c r="B74" s="63" t="s">
        <v>159</v>
      </c>
      <c r="C74" s="75" t="s">
        <v>129</v>
      </c>
      <c r="D74" s="53">
        <v>2023</v>
      </c>
      <c r="E74" s="53">
        <v>2023</v>
      </c>
      <c r="F74" s="51" t="s">
        <v>104</v>
      </c>
      <c r="G74" s="64"/>
      <c r="H74" s="64"/>
      <c r="I74" s="49">
        <v>215</v>
      </c>
      <c r="J74" s="49">
        <v>215</v>
      </c>
      <c r="K74" s="49">
        <v>215</v>
      </c>
      <c r="L74" s="49">
        <v>215</v>
      </c>
      <c r="M74" s="49">
        <v>215</v>
      </c>
      <c r="N74" s="49">
        <v>215</v>
      </c>
      <c r="O74" s="49">
        <v>215</v>
      </c>
      <c r="P74" s="49">
        <v>215</v>
      </c>
      <c r="Q74" s="49">
        <v>215</v>
      </c>
      <c r="R74" s="49">
        <v>215</v>
      </c>
      <c r="S74" s="49">
        <v>215</v>
      </c>
      <c r="T74" s="49">
        <v>215</v>
      </c>
      <c r="U74" s="49">
        <v>215</v>
      </c>
      <c r="V74" s="51">
        <v>215</v>
      </c>
      <c r="W74" s="51">
        <v>204</v>
      </c>
      <c r="X74" s="69"/>
      <c r="Y74" s="49"/>
      <c r="Z74" s="56"/>
      <c r="AA74" s="69"/>
      <c r="AB74" s="70"/>
      <c r="AC74" s="56"/>
      <c r="AD74" s="69"/>
      <c r="AE74" s="49"/>
      <c r="AF74" s="56"/>
      <c r="AG74" s="56"/>
      <c r="AH74" s="70"/>
      <c r="AI74" s="69"/>
      <c r="AJ74" s="71"/>
      <c r="AK74" s="71"/>
      <c r="AL74" s="71"/>
      <c r="AM74" s="71"/>
      <c r="AN74" s="71"/>
      <c r="AO74" s="71"/>
      <c r="AP74" s="56">
        <v>11</v>
      </c>
      <c r="AQ74" s="56"/>
      <c r="AR74" s="55"/>
      <c r="AS74" s="99"/>
      <c r="AT74" s="99"/>
      <c r="AU74" s="55">
        <f t="shared" ref="AU74" si="57">AP74-AQ74</f>
        <v>11</v>
      </c>
      <c r="AV74" s="55" t="s">
        <v>106</v>
      </c>
      <c r="AX74" s="10"/>
      <c r="AY74" s="8"/>
      <c r="AZ74" s="8"/>
    </row>
  </sheetData>
  <autoFilter ref="A9:AU49" xr:uid="{00000000-0009-0000-0000-000000000000}"/>
  <mergeCells count="48">
    <mergeCell ref="AS6:AS8"/>
    <mergeCell ref="AQ6:AQ8"/>
    <mergeCell ref="AV6:AV8"/>
    <mergeCell ref="AP5:AV5"/>
    <mergeCell ref="AT6:AT8"/>
    <mergeCell ref="AU6:AU8"/>
    <mergeCell ref="H7:H8"/>
    <mergeCell ref="I7:K7"/>
    <mergeCell ref="M7:M8"/>
    <mergeCell ref="N7:N8"/>
    <mergeCell ref="O7:P7"/>
    <mergeCell ref="Q7:Q8"/>
    <mergeCell ref="R7:S7"/>
    <mergeCell ref="AL6:AL8"/>
    <mergeCell ref="AM6:AM8"/>
    <mergeCell ref="AN6:AN8"/>
    <mergeCell ref="AI7:AJ7"/>
    <mergeCell ref="V6:V8"/>
    <mergeCell ref="AR6:AR8"/>
    <mergeCell ref="W6:W8"/>
    <mergeCell ref="Y6:AA6"/>
    <mergeCell ref="AB6:AD6"/>
    <mergeCell ref="AE6:AG6"/>
    <mergeCell ref="AH6:AJ6"/>
    <mergeCell ref="AK6:AK8"/>
    <mergeCell ref="Y7:Y8"/>
    <mergeCell ref="Z7:AA7"/>
    <mergeCell ref="AB7:AB8"/>
    <mergeCell ref="AC7:AD7"/>
    <mergeCell ref="AE7:AE8"/>
    <mergeCell ref="AF7:AG7"/>
    <mergeCell ref="AH7:AH8"/>
    <mergeCell ref="A1:AR2"/>
    <mergeCell ref="A3:AU3"/>
    <mergeCell ref="A4:AU4"/>
    <mergeCell ref="A5:AJ5"/>
    <mergeCell ref="A6:A8"/>
    <mergeCell ref="B6:B8"/>
    <mergeCell ref="C6:C8"/>
    <mergeCell ref="D6:D8"/>
    <mergeCell ref="E6:E8"/>
    <mergeCell ref="F6:F8"/>
    <mergeCell ref="G6:G8"/>
    <mergeCell ref="H6:K6"/>
    <mergeCell ref="L6:L8"/>
    <mergeCell ref="M6:T6"/>
    <mergeCell ref="AO6:AO8"/>
    <mergeCell ref="AP6:AP8"/>
  </mergeCells>
  <conditionalFormatting sqref="B19 B71">
    <cfRule type="expression" dxfId="0" priority="1" stopIfTrue="1">
      <formula>COUNTIF(danhsach2,B19)=0</formula>
    </cfRule>
  </conditionalFormatting>
  <pageMargins left="0.36" right="0.16" top="0.4" bottom="0.54" header="0.23" footer="0.23"/>
  <pageSetup paperSize="9" scale="68" fitToHeight="0" orientation="landscape" horizontalDpi="300" verticalDpi="300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AJ150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2</vt:i4>
      </vt:variant>
      <vt:variant>
        <vt:lpstr>Phạm vi Có tên</vt:lpstr>
      </vt:variant>
      <vt:variant>
        <vt:i4>2</vt:i4>
      </vt:variant>
    </vt:vector>
  </HeadingPairs>
  <TitlesOfParts>
    <vt:vector size="4" baseType="lpstr">
      <vt:lpstr>PL 01- ĐTC năm 2026 (NQ) (2)</vt:lpstr>
      <vt:lpstr>Sheet1</vt:lpstr>
      <vt:lpstr>'PL 01- ĐTC năm 2026 (NQ) (2)'!Print_Titles</vt:lpstr>
      <vt:lpstr>'PL 01- ĐTC năm 2026 (NQ) (2)'!Vùng_In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MINH NGOC</dc:creator>
  <cp:lastModifiedBy>VIET VIP</cp:lastModifiedBy>
  <cp:lastPrinted>2026-07-06T08:42:10Z</cp:lastPrinted>
  <dcterms:created xsi:type="dcterms:W3CDTF">2023-06-20T02:15:43Z</dcterms:created>
  <dcterms:modified xsi:type="dcterms:W3CDTF">2026-07-15T03:02:51Z</dcterms:modified>
</cp:coreProperties>
</file>